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a\Desktop\"/>
    </mc:Choice>
  </mc:AlternateContent>
  <bookViews>
    <workbookView xWindow="0" yWindow="0" windowWidth="2160" windowHeight="60" activeTab="1"/>
  </bookViews>
  <sheets>
    <sheet name="Pred upravou" sheetId="4" r:id="rId1"/>
    <sheet name="Po uprave" sheetId="5" r:id="rId2"/>
    <sheet name="Wrk-Pomocný hárok - NEMAZAT" sheetId="6" state="hidden" r:id="rId3"/>
    <sheet name="Hárok3" sheetId="3" state="hidden" r:id="rId4"/>
  </sheets>
  <definedNames>
    <definedName name="Výber">'Po uprave'!#REF!</definedName>
  </definedNames>
  <calcPr calcId="152511" calcOnSave="0"/>
</workbook>
</file>

<file path=xl/calcChain.xml><?xml version="1.0" encoding="utf-8"?>
<calcChain xmlns="http://schemas.openxmlformats.org/spreadsheetml/2006/main">
  <c r="F9" i="5" l="1"/>
  <c r="F75" i="5" l="1"/>
  <c r="F65" i="5"/>
  <c r="F59" i="5"/>
  <c r="F52" i="5"/>
  <c r="F50" i="5" s="1"/>
  <c r="F47" i="5"/>
  <c r="F43" i="5"/>
  <c r="F37" i="5"/>
  <c r="F31" i="5"/>
  <c r="F16" i="5"/>
  <c r="F57" i="5" l="1"/>
  <c r="F55" i="5" s="1"/>
  <c r="F27" i="5"/>
  <c r="F22" i="5"/>
  <c r="F12" i="5" s="1"/>
  <c r="E6" i="5" s="1"/>
  <c r="E25" i="4" l="1"/>
  <c r="E19" i="4"/>
  <c r="E9" i="4"/>
  <c r="E48" i="4"/>
  <c r="E43" i="4"/>
  <c r="E37" i="4"/>
  <c r="E14" i="4"/>
</calcChain>
</file>

<file path=xl/sharedStrings.xml><?xml version="1.0" encoding="utf-8"?>
<sst xmlns="http://schemas.openxmlformats.org/spreadsheetml/2006/main" count="188" uniqueCount="78">
  <si>
    <t>Účtovné obdobie</t>
  </si>
  <si>
    <t>Riadok súvahy</t>
  </si>
  <si>
    <t>Hodnota zo súvahy</t>
  </si>
  <si>
    <t>Stav podniku</t>
  </si>
  <si>
    <t>Bežné obdobie</t>
  </si>
  <si>
    <t>Žiadateľ:</t>
  </si>
  <si>
    <t>Názov projektu:</t>
  </si>
  <si>
    <t>Rok</t>
  </si>
  <si>
    <t>vypracoval:</t>
  </si>
  <si>
    <t>dňa</t>
  </si>
  <si>
    <t>kontroloval:</t>
  </si>
  <si>
    <t>r.81 Základné imanie</t>
  </si>
  <si>
    <t>r.100 VH po zdanení</t>
  </si>
  <si>
    <t>r.80 Vlastné imanie</t>
  </si>
  <si>
    <t>r.101 Záväzky</t>
  </si>
  <si>
    <t>Bezprostredne predchádzajúce obdobie</t>
  </si>
  <si>
    <t>r.21 Odpisy a opr. položky</t>
  </si>
  <si>
    <t>r.39 Výnosové úroky</t>
  </si>
  <si>
    <t>r.49 Nákladové úroky</t>
  </si>
  <si>
    <t>r.56 VH pred zdanením</t>
  </si>
  <si>
    <t>r.12 Rozdiel príjmov a výdavkov</t>
  </si>
  <si>
    <t>r.21 Rozdiel majetku a záväzkov</t>
  </si>
  <si>
    <t>Riadok výkazu zistkov a strát</t>
  </si>
  <si>
    <t>A. Podniky účtujúce v sústave podvojného účtovníctva:</t>
  </si>
  <si>
    <t>B. Podniky účtujúce v sústave jednoduchého účtovníctva:</t>
  </si>
  <si>
    <t>a) Podnik, ktorý je MSP</t>
  </si>
  <si>
    <t>ii) Verejná obchodná spoločnosť, komanditná spoločnosť, fyzická osoba - podnikateľ</t>
  </si>
  <si>
    <t>b) Podnik, ktorý nie je MSP</t>
  </si>
  <si>
    <t>a) Fyzická osoba - podnikateľ</t>
  </si>
  <si>
    <t>Hodnota z výkazu ziskov a strát</t>
  </si>
  <si>
    <t>Riadok výkazu o príjmoch a výdavkoch, a výkazu o majetku a záväzkoch</t>
  </si>
  <si>
    <t>Hodnota z výkazu o prijmoch a výdavkoch, a výkazu o majetku a záväzkoch</t>
  </si>
  <si>
    <t xml:space="preserve"> a súčasne</t>
  </si>
  <si>
    <t>Kód projektu:</t>
  </si>
  <si>
    <t>r.32 VH minulých rokov</t>
  </si>
  <si>
    <t>r.26 Základné imanie</t>
  </si>
  <si>
    <t>r.33 VH po zdanení</t>
  </si>
  <si>
    <t>r.25 Vlastné imanie</t>
  </si>
  <si>
    <t>i) Spoločnosť s ručením obmedzeným, akciová spoločnosť, družstvo, pozemkové spoločenstvo, štátny podnik</t>
  </si>
  <si>
    <t xml:space="preserve">r.97 VH minulých rokov </t>
  </si>
  <si>
    <t>C. Podniky účtujúce ako mikro účtovná jednotka:</t>
  </si>
  <si>
    <t>účet 412 -  Emisné ážio ( aplikovateľné len pri akciových spoločnostiach, inak nevypĺnať)</t>
  </si>
  <si>
    <t xml:space="preserve">Hodnota zo súvahy/ stav  podľa účtovníctva </t>
  </si>
  <si>
    <t xml:space="preserve">Riadok súvahy/účet </t>
  </si>
  <si>
    <t>r.99 Neuhradená strata minulých rokov</t>
  </si>
  <si>
    <t>r.33 VH za účtovné obdobie po zdanení (vypĺnať, len  ak je strata v bežnom účtovnom období)</t>
  </si>
  <si>
    <t>účet 429 -  Neuhradená strata minulých rokov</t>
  </si>
  <si>
    <t>r.49 Nákladové úroky (v prípade, že nie sú, vyplniť 0)</t>
  </si>
  <si>
    <t>Áno</t>
  </si>
  <si>
    <t>Nie</t>
  </si>
  <si>
    <t xml:space="preserve">Vyhodnotenie </t>
  </si>
  <si>
    <t>r.100 VH za účtovné obdobie po zdanení (vypĺnať, len  ak je strata)</t>
  </si>
  <si>
    <t>Spĺňa žiadateľ kritéria zákona č. 7/2005 Z. z. o konkurze a reštrukturalizácii v znení neskorších predpisov?</t>
  </si>
  <si>
    <t xml:space="preserve"> </t>
  </si>
  <si>
    <t>Dod 20, písm. c) - všetci žiadatelia</t>
  </si>
  <si>
    <t>OK</t>
  </si>
  <si>
    <t>i) spoločnosť účtujúca ako malá, resp. veľká účtovná jednotka v sústave podvojného účtovníctva</t>
  </si>
  <si>
    <t>ii) spoločnosť účtujúca ako mikro účtovná jednotka v sústave podvojného účtovníctva</t>
  </si>
  <si>
    <t>Bod 20, písm. b) Usmernenia - verejná obchodná spoločnosť, komanditná spoločnosť, fyzická osoba – podnikateľ</t>
  </si>
  <si>
    <t>iii) fyzická osoba - podnikateľ účtujúca v systéme jednoduchého účtovníctva</t>
  </si>
  <si>
    <t>Dosiahol žiadateľ zisk v predchádzajúcom kalendárnom roku?</t>
  </si>
  <si>
    <t>i) žiadatelia účtujúci v systéme podvojného účtovníctva</t>
  </si>
  <si>
    <t>podnik nie je oprávnený na pomoc</t>
  </si>
  <si>
    <t>ii) FO – podnikateľ účtujúci v systéme jednoduchého účtovníctva</t>
  </si>
  <si>
    <t>Bod 20, písm. a) Usmernenia - spoločnosť s ručením obmedzeným, akciová spoločnosť, družstvo, štátny podnik, pozemkové spoločenstvo</t>
  </si>
  <si>
    <t>Bod 20 písm. d  Usmernenia - žiadateľ, ktorý nie je MSP</t>
  </si>
  <si>
    <t>Možno žiadateľa považovať za MSP, ktorý existuje menej ako tri roky?</t>
  </si>
  <si>
    <t>podnik v ťažkostiach</t>
  </si>
  <si>
    <t>iv) fyzická osoba - podnikateľ uplatňujúca výdavky paušálnym percentom z dosiahnutých príjmov</t>
  </si>
  <si>
    <t>Bol žiadateľ vyhodnotený ako podnik v ťažkostiach PPA, resp. riadiacim orgánom?</t>
  </si>
  <si>
    <t>Je žiadateľ považovaný za podnik v ťažkostich v zmysle bodov 20 a 24 Usmernenia?</t>
  </si>
  <si>
    <t>Pracovný hárok služiaci na podporu vzorcov uvedených v tabe Po uprave</t>
  </si>
  <si>
    <t xml:space="preserve">r.80 Vlastné imanie </t>
  </si>
  <si>
    <t xml:space="preserve">r.81 Základné imanie </t>
  </si>
  <si>
    <t>r.85 Emisné ážio ( aplikovateľné len pri akciových spoločnostiach, inak nevypĺnať)</t>
  </si>
  <si>
    <t xml:space="preserve">r.25 Vlastné imanie </t>
  </si>
  <si>
    <t xml:space="preserve">r.26 Základné imanie </t>
  </si>
  <si>
    <t>Možnosť uzamknutia a skrytia pred zverejnením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</si>
</sst>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name val="MS Sans Serif"/>
      <family val="2"/>
    </font>
    <font>
      <i/>
      <sz val="11"/>
      <color indexed="8"/>
      <name val="Calibri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name val="Arial"/>
      <family val="2"/>
    </font>
    <font>
      <b/>
      <u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0" fillId="0" borderId="0"/>
  </cellStyleXfs>
  <cellXfs count="15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Protection="1"/>
    <xf numFmtId="4" fontId="1" fillId="0" borderId="1" xfId="0" applyNumberFormat="1" applyFont="1" applyBorder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1" fillId="0" borderId="0" xfId="0" applyNumberFormat="1" applyFont="1" applyBorder="1" applyProtection="1">
      <protection locked="0"/>
    </xf>
    <xf numFmtId="0" fontId="1" fillId="0" borderId="0" xfId="0" applyNumberFormat="1" applyFont="1" applyProtection="1">
      <protection locked="0"/>
    </xf>
    <xf numFmtId="0" fontId="1" fillId="0" borderId="0" xfId="0" applyFont="1" applyProtection="1"/>
    <xf numFmtId="0" fontId="1" fillId="0" borderId="0" xfId="0" applyFont="1" applyBorder="1" applyProtection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4" xfId="0" applyFont="1" applyBorder="1" applyProtection="1">
      <protection locked="0"/>
    </xf>
    <xf numFmtId="0" fontId="0" fillId="0" borderId="0" xfId="0" applyProtection="1">
      <protection locked="0"/>
    </xf>
    <xf numFmtId="14" fontId="5" fillId="0" borderId="4" xfId="0" applyNumberFormat="1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2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 indent="2"/>
    </xf>
    <xf numFmtId="0" fontId="6" fillId="0" borderId="0" xfId="0" applyFont="1" applyFill="1" applyBorder="1" applyAlignment="1" applyProtection="1">
      <alignment horizontal="left" vertical="center" indent="2"/>
    </xf>
    <xf numFmtId="0" fontId="2" fillId="3" borderId="0" xfId="0" applyFont="1" applyFill="1" applyAlignment="1" applyProtection="1">
      <alignment horizontal="left" indent="1"/>
      <protection locked="0"/>
    </xf>
    <xf numFmtId="0" fontId="2" fillId="0" borderId="0" xfId="0" applyFont="1" applyFill="1" applyAlignment="1" applyProtection="1">
      <alignment horizontal="left" indent="1"/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11" fillId="0" borderId="0" xfId="0" applyFont="1" applyFill="1"/>
    <xf numFmtId="0" fontId="12" fillId="0" borderId="0" xfId="0" applyFont="1" applyProtection="1">
      <protection locked="0"/>
    </xf>
    <xf numFmtId="0" fontId="1" fillId="0" borderId="0" xfId="0" applyFont="1" applyFill="1" applyBorder="1" applyAlignment="1" applyProtection="1">
      <alignment wrapText="1"/>
    </xf>
    <xf numFmtId="0" fontId="12" fillId="0" borderId="0" xfId="0" applyFont="1" applyFill="1" applyProtection="1">
      <protection locked="0"/>
    </xf>
    <xf numFmtId="0" fontId="1" fillId="0" borderId="0" xfId="0" applyFont="1" applyFill="1" applyBorder="1" applyProtection="1"/>
    <xf numFmtId="0" fontId="1" fillId="0" borderId="1" xfId="0" applyFont="1" applyFill="1" applyBorder="1" applyProtection="1"/>
    <xf numFmtId="0" fontId="13" fillId="0" borderId="0" xfId="0" applyFont="1" applyFill="1" applyProtection="1">
      <protection locked="0"/>
    </xf>
    <xf numFmtId="0" fontId="1" fillId="0" borderId="1" xfId="0" quotePrefix="1" applyFont="1" applyBorder="1" applyProtection="1"/>
    <xf numFmtId="0" fontId="2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 indent="2"/>
    </xf>
    <xf numFmtId="0" fontId="1" fillId="5" borderId="0" xfId="0" applyFont="1" applyFill="1" applyBorder="1" applyProtection="1"/>
    <xf numFmtId="0" fontId="2" fillId="5" borderId="6" xfId="0" applyFont="1" applyFill="1" applyBorder="1" applyAlignment="1" applyProtection="1">
      <alignment horizontal="left" indent="1"/>
    </xf>
    <xf numFmtId="0" fontId="8" fillId="0" borderId="0" xfId="0" applyFont="1" applyBorder="1" applyAlignment="1" applyProtection="1">
      <alignment horizontal="center" vertical="center"/>
    </xf>
    <xf numFmtId="0" fontId="14" fillId="0" borderId="0" xfId="1"/>
    <xf numFmtId="0" fontId="2" fillId="5" borderId="0" xfId="0" applyFont="1" applyFill="1" applyBorder="1" applyAlignment="1" applyProtection="1">
      <alignment horizontal="left" indent="1"/>
    </xf>
    <xf numFmtId="0" fontId="19" fillId="7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Protection="1"/>
    <xf numFmtId="0" fontId="1" fillId="4" borderId="15" xfId="0" applyFont="1" applyFill="1" applyBorder="1" applyAlignment="1" applyProtection="1">
      <alignment horizontal="left" vertical="center"/>
      <protection locked="0"/>
    </xf>
    <xf numFmtId="0" fontId="1" fillId="4" borderId="15" xfId="0" applyFont="1" applyFill="1" applyBorder="1" applyAlignment="1" applyProtection="1">
      <alignment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0" fontId="1" fillId="0" borderId="18" xfId="0" applyNumberFormat="1" applyFont="1" applyBorder="1" applyProtection="1">
      <protection locked="0"/>
    </xf>
    <xf numFmtId="0" fontId="2" fillId="5" borderId="17" xfId="0" applyFont="1" applyFill="1" applyBorder="1" applyAlignment="1" applyProtection="1">
      <alignment horizontal="left" indent="2"/>
    </xf>
    <xf numFmtId="0" fontId="1" fillId="0" borderId="18" xfId="0" applyFont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/>
    </xf>
    <xf numFmtId="0" fontId="1" fillId="0" borderId="25" xfId="0" applyFont="1" applyFill="1" applyBorder="1" applyProtection="1"/>
    <xf numFmtId="0" fontId="15" fillId="4" borderId="15" xfId="0" applyFont="1" applyFill="1" applyBorder="1" applyProtection="1"/>
    <xf numFmtId="0" fontId="2" fillId="5" borderId="17" xfId="0" applyFont="1" applyFill="1" applyBorder="1" applyAlignment="1" applyProtection="1">
      <alignment horizontal="left" indent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vertical="center" wrapText="1"/>
    </xf>
    <xf numFmtId="0" fontId="1" fillId="0" borderId="28" xfId="0" applyFont="1" applyBorder="1" applyProtection="1"/>
    <xf numFmtId="4" fontId="1" fillId="6" borderId="25" xfId="0" applyNumberFormat="1" applyFont="1" applyFill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8" fillId="6" borderId="2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</xf>
    <xf numFmtId="0" fontId="1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0" fontId="1" fillId="0" borderId="0" xfId="0" applyFont="1" applyFill="1" applyBorder="1" applyAlignment="1" applyProtection="1">
      <alignment vertical="center" wrapText="1"/>
    </xf>
    <xf numFmtId="4" fontId="1" fillId="0" borderId="0" xfId="0" applyNumberFormat="1" applyFont="1" applyFill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/>
    <xf numFmtId="3" fontId="1" fillId="6" borderId="1" xfId="0" applyNumberFormat="1" applyFont="1" applyFill="1" applyBorder="1" applyProtection="1">
      <protection locked="0"/>
    </xf>
    <xf numFmtId="3" fontId="1" fillId="6" borderId="25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wrapText="1"/>
    </xf>
    <xf numFmtId="0" fontId="0" fillId="0" borderId="0" xfId="0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5" fillId="0" borderId="30" xfId="0" applyFont="1" applyBorder="1" applyProtection="1">
      <protection locked="0"/>
    </xf>
    <xf numFmtId="4" fontId="1" fillId="6" borderId="12" xfId="0" applyNumberFormat="1" applyFont="1" applyFill="1" applyBorder="1" applyProtection="1">
      <protection locked="0"/>
    </xf>
    <xf numFmtId="4" fontId="1" fillId="6" borderId="5" xfId="0" applyNumberFormat="1" applyFont="1" applyFill="1" applyBorder="1" applyProtection="1">
      <protection locked="0"/>
    </xf>
    <xf numFmtId="4" fontId="1" fillId="6" borderId="31" xfId="0" applyNumberFormat="1" applyFont="1" applyFill="1" applyBorder="1" applyProtection="1">
      <protection locked="0"/>
    </xf>
    <xf numFmtId="0" fontId="2" fillId="2" borderId="32" xfId="0" applyFont="1" applyFill="1" applyBorder="1" applyAlignment="1" applyProtection="1">
      <alignment horizontal="left" vertical="center" wrapText="1"/>
    </xf>
    <xf numFmtId="0" fontId="2" fillId="2" borderId="36" xfId="0" applyFont="1" applyFill="1" applyBorder="1" applyAlignment="1" applyProtection="1">
      <alignment horizontal="left" vertical="center" wrapText="1"/>
    </xf>
    <xf numFmtId="0" fontId="2" fillId="2" borderId="38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horizontal="left" vertical="center"/>
      <protection locked="0"/>
    </xf>
    <xf numFmtId="0" fontId="8" fillId="6" borderId="42" xfId="0" applyFont="1" applyFill="1" applyBorder="1" applyAlignment="1" applyProtection="1">
      <alignment horizontal="center" vertical="center"/>
      <protection locked="0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20" fillId="0" borderId="0" xfId="1" applyFont="1"/>
    <xf numFmtId="0" fontId="20" fillId="4" borderId="0" xfId="1" applyFont="1" applyFill="1"/>
    <xf numFmtId="0" fontId="14" fillId="4" borderId="0" xfId="1" applyFill="1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</xf>
    <xf numFmtId="0" fontId="1" fillId="0" borderId="10" xfId="0" applyNumberFormat="1" applyFont="1" applyBorder="1" applyAlignment="1" applyProtection="1">
      <alignment horizontal="center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 wrapText="1"/>
      <protection locked="0"/>
    </xf>
    <xf numFmtId="0" fontId="8" fillId="0" borderId="21" xfId="0" quotePrefix="1" applyNumberFormat="1" applyFont="1" applyBorder="1" applyAlignment="1" applyProtection="1">
      <alignment horizontal="center" vertical="center" wrapText="1"/>
    </xf>
    <xf numFmtId="0" fontId="8" fillId="0" borderId="22" xfId="0" applyNumberFormat="1" applyFont="1" applyBorder="1" applyAlignment="1" applyProtection="1">
      <alignment horizontal="center" vertical="center" wrapText="1"/>
    </xf>
    <xf numFmtId="0" fontId="8" fillId="0" borderId="23" xfId="0" applyNumberFormat="1" applyFont="1" applyBorder="1" applyAlignment="1" applyProtection="1">
      <alignment horizontal="center" vertical="center" wrapText="1"/>
    </xf>
    <xf numFmtId="0" fontId="8" fillId="0" borderId="21" xfId="0" applyNumberFormat="1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3" fontId="1" fillId="6" borderId="33" xfId="0" applyNumberFormat="1" applyFont="1" applyFill="1" applyBorder="1" applyAlignment="1" applyProtection="1">
      <alignment horizontal="center"/>
      <protection locked="0"/>
    </xf>
    <xf numFmtId="3" fontId="1" fillId="6" borderId="34" xfId="0" applyNumberFormat="1" applyFont="1" applyFill="1" applyBorder="1" applyAlignment="1" applyProtection="1">
      <alignment horizontal="center"/>
      <protection locked="0"/>
    </xf>
    <xf numFmtId="3" fontId="1" fillId="6" borderId="35" xfId="0" applyNumberFormat="1" applyFont="1" applyFill="1" applyBorder="1" applyAlignment="1" applyProtection="1">
      <alignment horizontal="center"/>
      <protection locked="0"/>
    </xf>
    <xf numFmtId="3" fontId="1" fillId="6" borderId="7" xfId="0" applyNumberFormat="1" applyFont="1" applyFill="1" applyBorder="1" applyAlignment="1" applyProtection="1">
      <alignment horizontal="center"/>
      <protection locked="0"/>
    </xf>
    <xf numFmtId="3" fontId="1" fillId="6" borderId="8" xfId="0" applyNumberFormat="1" applyFont="1" applyFill="1" applyBorder="1" applyAlignment="1" applyProtection="1">
      <alignment horizontal="center"/>
      <protection locked="0"/>
    </xf>
    <xf numFmtId="3" fontId="1" fillId="6" borderId="37" xfId="0" applyNumberFormat="1" applyFont="1" applyFill="1" applyBorder="1" applyAlignment="1" applyProtection="1">
      <alignment horizontal="center"/>
      <protection locked="0"/>
    </xf>
    <xf numFmtId="3" fontId="1" fillId="6" borderId="39" xfId="0" applyNumberFormat="1" applyFont="1" applyFill="1" applyBorder="1" applyAlignment="1" applyProtection="1">
      <alignment horizontal="center"/>
      <protection locked="0"/>
    </xf>
    <xf numFmtId="3" fontId="1" fillId="6" borderId="40" xfId="0" applyNumberFormat="1" applyFont="1" applyFill="1" applyBorder="1" applyAlignment="1" applyProtection="1">
      <alignment horizontal="center"/>
      <protection locked="0"/>
    </xf>
    <xf numFmtId="3" fontId="1" fillId="6" borderId="41" xfId="0" applyNumberFormat="1" applyFont="1" applyFill="1" applyBorder="1" applyAlignment="1" applyProtection="1">
      <alignment horizontal="center"/>
      <protection locked="0"/>
    </xf>
    <xf numFmtId="0" fontId="16" fillId="8" borderId="12" xfId="0" applyFont="1" applyFill="1" applyBorder="1" applyAlignment="1" applyProtection="1">
      <alignment horizontal="center" vertical="center"/>
    </xf>
    <xf numFmtId="0" fontId="16" fillId="8" borderId="13" xfId="0" applyFont="1" applyFill="1" applyBorder="1" applyAlignment="1" applyProtection="1">
      <alignment horizontal="center" vertical="center"/>
    </xf>
  </cellXfs>
  <cellStyles count="3">
    <cellStyle name="Normal 2" xfId="1"/>
    <cellStyle name="Normal 3 4" xfId="2"/>
    <cellStyle name="Normálne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5" zoomScale="118" zoomScaleNormal="118" workbookViewId="0">
      <selection activeCell="B56" sqref="B56"/>
    </sheetView>
  </sheetViews>
  <sheetFormatPr defaultRowHeight="12.75" x14ac:dyDescent="0.2"/>
  <cols>
    <col min="1" max="1" width="15.5703125" style="1" customWidth="1"/>
    <col min="2" max="2" width="27.7109375" style="1" customWidth="1"/>
    <col min="3" max="3" width="28.28515625" style="1" bestFit="1" customWidth="1"/>
    <col min="4" max="4" width="18.85546875" style="1" customWidth="1"/>
    <col min="5" max="5" width="19.85546875" style="1" customWidth="1"/>
    <col min="6" max="6" width="18.85546875" style="88" customWidth="1"/>
    <col min="7" max="16384" width="9.140625" style="1"/>
  </cols>
  <sheetData>
    <row r="1" spans="1:6" s="11" customFormat="1" ht="15" customHeight="1" x14ac:dyDescent="0.25">
      <c r="A1" s="13" t="s">
        <v>5</v>
      </c>
      <c r="B1" s="116"/>
      <c r="C1" s="116"/>
      <c r="D1" s="116"/>
      <c r="E1" s="116"/>
      <c r="F1" s="45"/>
    </row>
    <row r="2" spans="1:6" s="11" customFormat="1" ht="15" customHeight="1" x14ac:dyDescent="0.25">
      <c r="A2" s="13" t="s">
        <v>6</v>
      </c>
      <c r="B2" s="116"/>
      <c r="C2" s="116"/>
      <c r="D2" s="116"/>
      <c r="E2" s="116"/>
      <c r="F2" s="45"/>
    </row>
    <row r="3" spans="1:6" s="11" customFormat="1" ht="15" customHeight="1" x14ac:dyDescent="0.25">
      <c r="A3" s="13" t="s">
        <v>33</v>
      </c>
      <c r="B3" s="116"/>
      <c r="C3" s="116"/>
      <c r="D3" s="116"/>
      <c r="E3" s="116"/>
      <c r="F3" s="45"/>
    </row>
    <row r="4" spans="1:6" s="11" customFormat="1" ht="15" customHeight="1" x14ac:dyDescent="0.25">
      <c r="A4" s="10"/>
      <c r="B4" s="12"/>
      <c r="F4" s="45"/>
    </row>
    <row r="5" spans="1:6" x14ac:dyDescent="0.2">
      <c r="A5" s="2" t="s">
        <v>23</v>
      </c>
      <c r="B5" s="16"/>
      <c r="C5" s="16"/>
    </row>
    <row r="6" spans="1:6" x14ac:dyDescent="0.2">
      <c r="A6" s="28" t="s">
        <v>25</v>
      </c>
    </row>
    <row r="7" spans="1:6" x14ac:dyDescent="0.2">
      <c r="A7" s="26" t="s">
        <v>38</v>
      </c>
      <c r="B7" s="16"/>
      <c r="C7" s="16"/>
      <c r="F7" s="94"/>
    </row>
    <row r="8" spans="1:6" x14ac:dyDescent="0.2">
      <c r="A8" s="3" t="s">
        <v>7</v>
      </c>
      <c r="B8" s="3" t="s">
        <v>0</v>
      </c>
      <c r="C8" s="3" t="s">
        <v>1</v>
      </c>
      <c r="D8" s="3" t="s">
        <v>2</v>
      </c>
      <c r="E8" s="3" t="s">
        <v>3</v>
      </c>
    </row>
    <row r="9" spans="1:6" ht="15" customHeight="1" x14ac:dyDescent="0.2">
      <c r="A9" s="117"/>
      <c r="B9" s="118" t="s">
        <v>4</v>
      </c>
      <c r="C9" s="4" t="s">
        <v>39</v>
      </c>
      <c r="D9" s="5"/>
      <c r="E9" s="119" t="str">
        <f>IF(D9&gt;0,"OK",IF(ABS(D9)&gt;(0.5*D10),"podnik v ťažkostiach","OK"))</f>
        <v>OK</v>
      </c>
    </row>
    <row r="10" spans="1:6" ht="15" customHeight="1" x14ac:dyDescent="0.2">
      <c r="A10" s="117"/>
      <c r="B10" s="118"/>
      <c r="C10" s="4" t="s">
        <v>11</v>
      </c>
      <c r="D10" s="5"/>
      <c r="E10" s="120"/>
    </row>
    <row r="11" spans="1:6" ht="15" customHeight="1" x14ac:dyDescent="0.2">
      <c r="A11" s="6"/>
      <c r="B11" s="6"/>
      <c r="C11" s="7"/>
      <c r="D11" s="8"/>
      <c r="E11" s="14"/>
    </row>
    <row r="12" spans="1:6" ht="15" customHeight="1" x14ac:dyDescent="0.2">
      <c r="A12" s="27" t="s">
        <v>26</v>
      </c>
      <c r="B12" s="2"/>
      <c r="C12" s="17"/>
      <c r="D12" s="8"/>
      <c r="E12" s="14"/>
    </row>
    <row r="13" spans="1:6" x14ac:dyDescent="0.2">
      <c r="A13" s="3" t="s">
        <v>7</v>
      </c>
      <c r="B13" s="3" t="s">
        <v>0</v>
      </c>
      <c r="C13" s="3" t="s">
        <v>1</v>
      </c>
      <c r="D13" s="3" t="s">
        <v>2</v>
      </c>
      <c r="E13" s="3" t="s">
        <v>3</v>
      </c>
    </row>
    <row r="14" spans="1:6" x14ac:dyDescent="0.2">
      <c r="A14" s="117"/>
      <c r="B14" s="118" t="s">
        <v>4</v>
      </c>
      <c r="C14" s="4" t="s">
        <v>12</v>
      </c>
      <c r="D14" s="5"/>
      <c r="E14" s="119" t="str">
        <f>IF(D14&gt;0,"OK",IF(ABS(D14)&gt;(0.5*D15),"podnik v ťažkostiach","OK"))</f>
        <v>OK</v>
      </c>
      <c r="F14" s="39"/>
    </row>
    <row r="15" spans="1:6" x14ac:dyDescent="0.2">
      <c r="A15" s="117"/>
      <c r="B15" s="118"/>
      <c r="C15" s="4" t="s">
        <v>13</v>
      </c>
      <c r="D15" s="5"/>
      <c r="E15" s="120"/>
    </row>
    <row r="16" spans="1:6" ht="15" customHeight="1" x14ac:dyDescent="0.2">
      <c r="A16" s="6"/>
      <c r="B16" s="6"/>
      <c r="C16" s="7"/>
      <c r="D16" s="8"/>
      <c r="E16" s="14"/>
    </row>
    <row r="17" spans="1:5" ht="12.75" customHeight="1" x14ac:dyDescent="0.2">
      <c r="A17" s="29" t="s">
        <v>27</v>
      </c>
    </row>
    <row r="18" spans="1:5" x14ac:dyDescent="0.2">
      <c r="A18" s="3" t="s">
        <v>7</v>
      </c>
      <c r="B18" s="3" t="s">
        <v>0</v>
      </c>
      <c r="C18" s="3" t="s">
        <v>1</v>
      </c>
      <c r="D18" s="3" t="s">
        <v>2</v>
      </c>
      <c r="E18" s="3" t="s">
        <v>3</v>
      </c>
    </row>
    <row r="19" spans="1:5" ht="12.75" customHeight="1" x14ac:dyDescent="0.2">
      <c r="A19" s="117"/>
      <c r="B19" s="118" t="s">
        <v>4</v>
      </c>
      <c r="C19" s="4" t="s">
        <v>13</v>
      </c>
      <c r="D19" s="5"/>
      <c r="E19" s="122" t="e">
        <f>IF(AND(D20/D19&gt;7.5,D22/D21&gt;7.5),"podnik v ťažkostiach","OK")</f>
        <v>#DIV/0!</v>
      </c>
    </row>
    <row r="20" spans="1:5" ht="12.75" customHeight="1" x14ac:dyDescent="0.2">
      <c r="A20" s="121"/>
      <c r="B20" s="118"/>
      <c r="C20" s="4" t="s">
        <v>14</v>
      </c>
      <c r="D20" s="5"/>
      <c r="E20" s="123"/>
    </row>
    <row r="21" spans="1:5" ht="12.75" customHeight="1" x14ac:dyDescent="0.2">
      <c r="A21" s="117"/>
      <c r="B21" s="118" t="s">
        <v>15</v>
      </c>
      <c r="C21" s="4" t="s">
        <v>13</v>
      </c>
      <c r="D21" s="5"/>
      <c r="E21" s="123"/>
    </row>
    <row r="22" spans="1:5" ht="12.75" customHeight="1" x14ac:dyDescent="0.2">
      <c r="A22" s="121"/>
      <c r="B22" s="118"/>
      <c r="C22" s="4" t="s">
        <v>14</v>
      </c>
      <c r="D22" s="5"/>
      <c r="E22" s="124"/>
    </row>
    <row r="23" spans="1:5" ht="12.75" customHeight="1" x14ac:dyDescent="0.2">
      <c r="A23" s="30" t="s">
        <v>32</v>
      </c>
    </row>
    <row r="24" spans="1:5" ht="25.5" x14ac:dyDescent="0.2">
      <c r="A24" s="3" t="s">
        <v>7</v>
      </c>
      <c r="B24" s="3" t="s">
        <v>0</v>
      </c>
      <c r="C24" s="3" t="s">
        <v>22</v>
      </c>
      <c r="D24" s="3" t="s">
        <v>29</v>
      </c>
      <c r="E24" s="3" t="s">
        <v>3</v>
      </c>
    </row>
    <row r="25" spans="1:5" ht="12.75" customHeight="1" x14ac:dyDescent="0.2">
      <c r="A25" s="117"/>
      <c r="B25" s="118" t="s">
        <v>4</v>
      </c>
      <c r="C25" s="4" t="s">
        <v>16</v>
      </c>
      <c r="D25" s="5"/>
      <c r="E25" s="122" t="e">
        <f>IF(AND((D28+D27-D26+D25)/((D28+D27-D26)/D27)&lt;1,(D32+D31-D30+D29)/((D32+D31-D30)/D31)&lt;1),"podnik v ťažkostiach","OK")</f>
        <v>#DIV/0!</v>
      </c>
    </row>
    <row r="26" spans="1:5" ht="12.75" customHeight="1" x14ac:dyDescent="0.2">
      <c r="A26" s="121"/>
      <c r="B26" s="118"/>
      <c r="C26" s="4" t="s">
        <v>17</v>
      </c>
      <c r="D26" s="5"/>
      <c r="E26" s="123"/>
    </row>
    <row r="27" spans="1:5" ht="12.75" customHeight="1" x14ac:dyDescent="0.2">
      <c r="A27" s="121"/>
      <c r="B27" s="118"/>
      <c r="C27" s="4" t="s">
        <v>18</v>
      </c>
      <c r="D27" s="5"/>
      <c r="E27" s="123"/>
    </row>
    <row r="28" spans="1:5" ht="12.75" customHeight="1" x14ac:dyDescent="0.2">
      <c r="A28" s="121"/>
      <c r="B28" s="118"/>
      <c r="C28" s="4" t="s">
        <v>19</v>
      </c>
      <c r="D28" s="5"/>
      <c r="E28" s="123"/>
    </row>
    <row r="29" spans="1:5" ht="12.75" customHeight="1" x14ac:dyDescent="0.2">
      <c r="A29" s="117"/>
      <c r="B29" s="118" t="s">
        <v>15</v>
      </c>
      <c r="C29" s="4" t="s">
        <v>16</v>
      </c>
      <c r="D29" s="5"/>
      <c r="E29" s="123"/>
    </row>
    <row r="30" spans="1:5" ht="12.75" customHeight="1" x14ac:dyDescent="0.2">
      <c r="A30" s="121"/>
      <c r="B30" s="118"/>
      <c r="C30" s="4" t="s">
        <v>17</v>
      </c>
      <c r="D30" s="5"/>
      <c r="E30" s="123"/>
    </row>
    <row r="31" spans="1:5" ht="12.75" customHeight="1" x14ac:dyDescent="0.2">
      <c r="A31" s="121"/>
      <c r="B31" s="118"/>
      <c r="C31" s="4" t="s">
        <v>18</v>
      </c>
      <c r="D31" s="5"/>
      <c r="E31" s="123"/>
    </row>
    <row r="32" spans="1:5" ht="12.75" customHeight="1" x14ac:dyDescent="0.2">
      <c r="A32" s="121"/>
      <c r="B32" s="118"/>
      <c r="C32" s="4" t="s">
        <v>19</v>
      </c>
      <c r="D32" s="5"/>
      <c r="E32" s="124"/>
    </row>
    <row r="33" spans="1:6" ht="12.75" customHeight="1" x14ac:dyDescent="0.2"/>
    <row r="34" spans="1:6" ht="15" customHeight="1" x14ac:dyDescent="0.2">
      <c r="A34" s="9" t="s">
        <v>24</v>
      </c>
      <c r="B34" s="16"/>
      <c r="C34" s="17"/>
      <c r="D34" s="8"/>
      <c r="E34" s="14"/>
    </row>
    <row r="35" spans="1:6" ht="15" customHeight="1" x14ac:dyDescent="0.2">
      <c r="A35" s="25" t="s">
        <v>28</v>
      </c>
      <c r="B35" s="16"/>
      <c r="C35" s="16"/>
      <c r="E35" s="15"/>
    </row>
    <row r="36" spans="1:6" ht="63.75" x14ac:dyDescent="0.2">
      <c r="A36" s="3" t="s">
        <v>7</v>
      </c>
      <c r="B36" s="3" t="s">
        <v>0</v>
      </c>
      <c r="C36" s="3" t="s">
        <v>30</v>
      </c>
      <c r="D36" s="3" t="s">
        <v>31</v>
      </c>
      <c r="E36" s="3" t="s">
        <v>3</v>
      </c>
    </row>
    <row r="37" spans="1:6" x14ac:dyDescent="0.2">
      <c r="A37" s="117"/>
      <c r="B37" s="118" t="s">
        <v>4</v>
      </c>
      <c r="C37" s="4" t="s">
        <v>20</v>
      </c>
      <c r="D37" s="5"/>
      <c r="E37" s="119" t="str">
        <f>IF(D37&gt;0,"OK",IF(ABS(D37)&gt;(0.5*D38),"podnik v ťažkostiach","OK"))</f>
        <v>OK</v>
      </c>
    </row>
    <row r="38" spans="1:6" x14ac:dyDescent="0.2">
      <c r="A38" s="117"/>
      <c r="B38" s="118"/>
      <c r="C38" s="4" t="s">
        <v>21</v>
      </c>
      <c r="D38" s="5"/>
      <c r="E38" s="120"/>
    </row>
    <row r="39" spans="1:6" ht="12.75" customHeight="1" x14ac:dyDescent="0.2"/>
    <row r="40" spans="1:6" ht="12.75" customHeight="1" x14ac:dyDescent="0.2">
      <c r="A40" s="31" t="s">
        <v>40</v>
      </c>
    </row>
    <row r="41" spans="1:6" ht="12.75" customHeight="1" x14ac:dyDescent="0.2">
      <c r="A41" s="26" t="s">
        <v>38</v>
      </c>
      <c r="B41" s="16"/>
      <c r="C41" s="16"/>
    </row>
    <row r="42" spans="1:6" ht="12.75" customHeight="1" x14ac:dyDescent="0.2">
      <c r="A42" s="3" t="s">
        <v>7</v>
      </c>
      <c r="B42" s="3" t="s">
        <v>0</v>
      </c>
      <c r="C42" s="3" t="s">
        <v>1</v>
      </c>
      <c r="D42" s="3" t="s">
        <v>2</v>
      </c>
      <c r="E42" s="3" t="s">
        <v>3</v>
      </c>
    </row>
    <row r="43" spans="1:6" ht="12.75" customHeight="1" x14ac:dyDescent="0.2">
      <c r="A43" s="117"/>
      <c r="B43" s="118" t="s">
        <v>4</v>
      </c>
      <c r="C43" s="4" t="s">
        <v>34</v>
      </c>
      <c r="D43" s="5"/>
      <c r="E43" s="119" t="str">
        <f>IF(D43&gt;0,"OK",IF(ABS(D43)&gt;(0.5*D44),"podnik v ťažkostiach","OK"))</f>
        <v>OK</v>
      </c>
    </row>
    <row r="44" spans="1:6" ht="12.75" customHeight="1" x14ac:dyDescent="0.2">
      <c r="A44" s="117"/>
      <c r="B44" s="118"/>
      <c r="C44" s="4" t="s">
        <v>35</v>
      </c>
      <c r="D44" s="5"/>
      <c r="E44" s="120"/>
    </row>
    <row r="45" spans="1:6" ht="12.75" customHeight="1" x14ac:dyDescent="0.2">
      <c r="A45" s="32"/>
      <c r="B45" s="33"/>
      <c r="C45" s="17"/>
      <c r="D45" s="8"/>
      <c r="E45" s="34"/>
    </row>
    <row r="46" spans="1:6" ht="12.75" customHeight="1" x14ac:dyDescent="0.2">
      <c r="A46" s="27" t="s">
        <v>26</v>
      </c>
      <c r="B46" s="2"/>
      <c r="C46" s="17"/>
      <c r="D46" s="8"/>
      <c r="E46" s="14"/>
    </row>
    <row r="47" spans="1:6" ht="12.75" customHeight="1" x14ac:dyDescent="0.2">
      <c r="A47" s="3" t="s">
        <v>7</v>
      </c>
      <c r="B47" s="3" t="s">
        <v>0</v>
      </c>
      <c r="C47" s="3" t="s">
        <v>1</v>
      </c>
      <c r="D47" s="3" t="s">
        <v>2</v>
      </c>
      <c r="E47" s="3" t="s">
        <v>3</v>
      </c>
      <c r="F47" s="37"/>
    </row>
    <row r="48" spans="1:6" ht="12.75" customHeight="1" x14ac:dyDescent="0.25">
      <c r="A48" s="117"/>
      <c r="B48" s="118" t="s">
        <v>4</v>
      </c>
      <c r="C48" s="4" t="s">
        <v>36</v>
      </c>
      <c r="D48" s="5"/>
      <c r="E48" s="119" t="str">
        <f>IF(D48&gt;0,"OK",IF(ABS(D48)&gt;(0.5*D49),"podnik v ťažkostiach","OK"))</f>
        <v>OK</v>
      </c>
      <c r="F48" s="95"/>
    </row>
    <row r="49" spans="1:5" ht="12.75" customHeight="1" x14ac:dyDescent="0.2">
      <c r="A49" s="117"/>
      <c r="B49" s="118"/>
      <c r="C49" s="4" t="s">
        <v>37</v>
      </c>
      <c r="D49" s="5"/>
      <c r="E49" s="120"/>
    </row>
    <row r="50" spans="1:5" ht="12.75" customHeight="1" x14ac:dyDescent="0.2"/>
    <row r="51" spans="1:5" ht="12.75" customHeight="1" thickBot="1" x14ac:dyDescent="0.25"/>
    <row r="52" spans="1:5" ht="13.5" thickBot="1" x14ac:dyDescent="0.25">
      <c r="A52" s="18" t="s">
        <v>8</v>
      </c>
      <c r="B52" s="24"/>
    </row>
    <row r="53" spans="1:5" ht="15" customHeight="1" thickBot="1" x14ac:dyDescent="0.25">
      <c r="A53" s="19" t="s">
        <v>9</v>
      </c>
      <c r="B53" s="23"/>
    </row>
    <row r="54" spans="1:5" ht="15" customHeight="1" thickBot="1" x14ac:dyDescent="0.3">
      <c r="A54" s="20"/>
      <c r="B54" s="22"/>
    </row>
    <row r="55" spans="1:5" ht="15" customHeight="1" thickBot="1" x14ac:dyDescent="0.25">
      <c r="A55" s="19" t="s">
        <v>10</v>
      </c>
      <c r="B55" s="24"/>
    </row>
    <row r="56" spans="1:5" ht="15" customHeight="1" thickBot="1" x14ac:dyDescent="0.25">
      <c r="A56" s="19" t="s">
        <v>9</v>
      </c>
      <c r="B56" s="21"/>
    </row>
  </sheetData>
  <sheetProtection algorithmName="SHA-512" hashValue="d/vvz4L6SnPqqjlAQEY9FVnL0xhsZnkkZmof+DQ72HMFU4Pq8sglBSileMr15eE+IRFGX85SpGP8/7T8WFPLdw==" saltValue="TT8nO3hr9zz53jgHpf4Quw==" spinCount="100000" sheet="1" objects="1" scenarios="1" selectLockedCells="1"/>
  <mergeCells count="28">
    <mergeCell ref="A48:A49"/>
    <mergeCell ref="B48:B49"/>
    <mergeCell ref="E48:E49"/>
    <mergeCell ref="A37:A38"/>
    <mergeCell ref="B37:B38"/>
    <mergeCell ref="E37:E38"/>
    <mergeCell ref="A43:A44"/>
    <mergeCell ref="B43:B44"/>
    <mergeCell ref="E43:E44"/>
    <mergeCell ref="A25:A28"/>
    <mergeCell ref="B25:B28"/>
    <mergeCell ref="E25:E32"/>
    <mergeCell ref="A29:A32"/>
    <mergeCell ref="B29:B32"/>
    <mergeCell ref="A14:A15"/>
    <mergeCell ref="B14:B15"/>
    <mergeCell ref="E14:E15"/>
    <mergeCell ref="A19:A20"/>
    <mergeCell ref="B19:B20"/>
    <mergeCell ref="E19:E22"/>
    <mergeCell ref="A21:A22"/>
    <mergeCell ref="B21:B22"/>
    <mergeCell ref="B1:E1"/>
    <mergeCell ref="B2:E2"/>
    <mergeCell ref="B3:E3"/>
    <mergeCell ref="A9:A10"/>
    <mergeCell ref="B9:B10"/>
    <mergeCell ref="E9:E10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&amp;LPosúdenie podniku v ťažkostiach&amp;R&amp;D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IW82"/>
  <sheetViews>
    <sheetView tabSelected="1" workbookViewId="0">
      <selection activeCell="E52" sqref="E52"/>
    </sheetView>
  </sheetViews>
  <sheetFormatPr defaultRowHeight="12.75" x14ac:dyDescent="0.2"/>
  <cols>
    <col min="1" max="1" width="1.28515625" style="1" customWidth="1"/>
    <col min="2" max="2" width="15.5703125" style="1" customWidth="1"/>
    <col min="3" max="3" width="21.140625" style="1" customWidth="1"/>
    <col min="4" max="4" width="78" style="1" customWidth="1"/>
    <col min="5" max="5" width="37.42578125" style="1" customWidth="1"/>
    <col min="6" max="6" width="19.85546875" style="1" customWidth="1"/>
    <col min="7" max="7" width="18.85546875" style="1" customWidth="1"/>
    <col min="8" max="16384" width="9.140625" style="1"/>
  </cols>
  <sheetData>
    <row r="1" spans="2:257" ht="7.5" customHeight="1" thickBot="1" x14ac:dyDescent="0.25"/>
    <row r="2" spans="2:257" s="11" customFormat="1" ht="15" customHeight="1" x14ac:dyDescent="0.2">
      <c r="B2" s="105" t="s">
        <v>5</v>
      </c>
      <c r="C2" s="139"/>
      <c r="D2" s="140"/>
      <c r="E2" s="140"/>
      <c r="F2" s="141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</row>
    <row r="3" spans="2:257" s="11" customFormat="1" ht="15" customHeight="1" x14ac:dyDescent="0.2">
      <c r="B3" s="106" t="s">
        <v>6</v>
      </c>
      <c r="C3" s="142"/>
      <c r="D3" s="143"/>
      <c r="E3" s="143"/>
      <c r="F3" s="144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</row>
    <row r="4" spans="2:257" s="11" customFormat="1" ht="15" customHeight="1" thickBot="1" x14ac:dyDescent="0.25">
      <c r="B4" s="107" t="s">
        <v>33</v>
      </c>
      <c r="C4" s="145"/>
      <c r="D4" s="146"/>
      <c r="E4" s="146"/>
      <c r="F4" s="147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</row>
    <row r="5" spans="2:257" s="45" customFormat="1" ht="15" customHeight="1" thickBot="1" x14ac:dyDescent="0.3">
      <c r="B5" s="43"/>
      <c r="C5" s="44"/>
      <c r="D5" s="44"/>
      <c r="E5" s="44"/>
      <c r="F5" s="44"/>
    </row>
    <row r="6" spans="2:257" s="45" customFormat="1" ht="30.75" customHeight="1" thickBot="1" x14ac:dyDescent="0.3">
      <c r="C6" s="148" t="s">
        <v>70</v>
      </c>
      <c r="D6" s="149"/>
      <c r="E6" s="55" t="str">
        <f>IF(AND(F12="",F27="",F50="",F55=""),"",IF(AND(F9="Áno",F50="OK"),"NIE",IF(OR(F12="podnik v ťažkostiach",F27="podnik v ťažkostiach",F50="podnik v ťažkostiach",F55="podnik v ťažkostiach"),"ÁNO","NIE")))</f>
        <v/>
      </c>
      <c r="F6" s="44"/>
    </row>
    <row r="7" spans="2:257" s="45" customFormat="1" ht="15" customHeight="1" x14ac:dyDescent="0.25">
      <c r="B7" s="43"/>
      <c r="C7" s="44"/>
      <c r="D7" s="44"/>
      <c r="E7" s="44"/>
      <c r="F7" s="44"/>
    </row>
    <row r="8" spans="2:257" s="45" customFormat="1" ht="15" customHeight="1" thickBot="1" x14ac:dyDescent="0.3">
      <c r="B8" s="47"/>
      <c r="C8" s="46"/>
      <c r="D8" s="44"/>
      <c r="E8" s="44"/>
      <c r="F8" s="44"/>
    </row>
    <row r="9" spans="2:257" s="45" customFormat="1" ht="15" customHeight="1" thickBot="1" x14ac:dyDescent="0.3">
      <c r="B9" s="108" t="s">
        <v>66</v>
      </c>
      <c r="C9" s="109"/>
      <c r="D9" s="110"/>
      <c r="E9" s="111"/>
      <c r="F9" s="112" t="str">
        <f>IF(E9="","",E9)</f>
        <v/>
      </c>
    </row>
    <row r="10" spans="2:257" s="45" customFormat="1" ht="15" customHeight="1" x14ac:dyDescent="0.25">
      <c r="B10" s="57"/>
      <c r="C10" s="58"/>
      <c r="D10" s="44"/>
      <c r="E10" s="93"/>
      <c r="F10" s="59"/>
    </row>
    <row r="11" spans="2:257" s="45" customFormat="1" ht="15" customHeight="1" thickBot="1" x14ac:dyDescent="0.3">
      <c r="B11" s="44"/>
      <c r="C11" s="44"/>
      <c r="D11" s="44"/>
      <c r="E11" s="44"/>
      <c r="F11" s="44"/>
    </row>
    <row r="12" spans="2:257" s="11" customFormat="1" ht="15" customHeight="1" thickTop="1" x14ac:dyDescent="0.25">
      <c r="B12" s="60" t="s">
        <v>64</v>
      </c>
      <c r="C12" s="61"/>
      <c r="D12" s="62"/>
      <c r="E12" s="62"/>
      <c r="F12" s="63" t="str">
        <f>IF(AND(F16="",F22=""),"",IF(OR(F16="podnik v ťažkostiach",F22="podnik v ťažkostiach"),"podnik v ťažkostiach","OK"))</f>
        <v/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</row>
    <row r="13" spans="2:257" s="56" customFormat="1" x14ac:dyDescent="0.2">
      <c r="B13" s="64"/>
      <c r="C13" s="6"/>
      <c r="D13" s="7"/>
      <c r="E13" s="8"/>
      <c r="F13" s="65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48"/>
      <c r="U13" s="89"/>
      <c r="V13" s="90"/>
      <c r="W13" s="91"/>
      <c r="X13" s="39"/>
      <c r="Y13" s="48"/>
      <c r="Z13" s="89"/>
      <c r="AA13" s="90"/>
      <c r="AB13" s="91"/>
      <c r="AC13" s="39"/>
      <c r="AD13" s="48"/>
      <c r="AE13" s="89"/>
      <c r="AF13" s="90"/>
      <c r="AG13" s="91"/>
      <c r="AH13" s="39"/>
      <c r="AI13" s="48"/>
      <c r="AJ13" s="89"/>
      <c r="AK13" s="90"/>
      <c r="AL13" s="91"/>
      <c r="AM13" s="39"/>
      <c r="AN13" s="48"/>
      <c r="AO13" s="89"/>
      <c r="AP13" s="90"/>
      <c r="AQ13" s="91"/>
      <c r="AR13" s="39"/>
      <c r="AS13" s="48"/>
      <c r="AT13" s="89"/>
      <c r="AU13" s="90"/>
      <c r="AV13" s="91"/>
      <c r="AW13" s="39"/>
      <c r="AX13" s="48"/>
      <c r="AY13" s="89"/>
      <c r="AZ13" s="90"/>
      <c r="BA13" s="91"/>
      <c r="BB13" s="39"/>
      <c r="BC13" s="48"/>
      <c r="BD13" s="89"/>
      <c r="BE13" s="90"/>
      <c r="BF13" s="91"/>
      <c r="BG13" s="39"/>
      <c r="BH13" s="48"/>
      <c r="BI13" s="89"/>
      <c r="BJ13" s="90"/>
      <c r="BK13" s="91"/>
      <c r="BL13" s="39"/>
      <c r="BM13" s="48"/>
      <c r="BN13" s="89"/>
      <c r="BO13" s="90"/>
      <c r="BP13" s="91"/>
      <c r="BQ13" s="39"/>
      <c r="BR13" s="48"/>
      <c r="BS13" s="89"/>
      <c r="BT13" s="90"/>
      <c r="BU13" s="91"/>
      <c r="BV13" s="39"/>
      <c r="BW13" s="48"/>
      <c r="BX13" s="89"/>
      <c r="BY13" s="90"/>
      <c r="BZ13" s="91"/>
      <c r="CA13" s="39"/>
      <c r="CB13" s="48"/>
      <c r="CC13" s="89"/>
      <c r="CD13" s="90"/>
      <c r="CE13" s="91"/>
      <c r="CF13" s="39"/>
      <c r="CG13" s="48"/>
      <c r="CH13" s="89"/>
      <c r="CI13" s="90"/>
      <c r="CJ13" s="91"/>
      <c r="CK13" s="39"/>
      <c r="CL13" s="48"/>
      <c r="CM13" s="89"/>
      <c r="CN13" s="90"/>
      <c r="CO13" s="91"/>
      <c r="CP13" s="39"/>
      <c r="CQ13" s="48"/>
      <c r="CR13" s="89"/>
      <c r="CS13" s="90"/>
      <c r="CT13" s="91"/>
      <c r="CU13" s="39"/>
      <c r="CV13" s="48"/>
      <c r="CW13" s="89"/>
      <c r="CX13" s="90"/>
      <c r="CY13" s="91"/>
      <c r="CZ13" s="39"/>
      <c r="DA13" s="48"/>
      <c r="DB13" s="89"/>
      <c r="DC13" s="90"/>
      <c r="DD13" s="91"/>
      <c r="DE13" s="39"/>
      <c r="DF13" s="48"/>
      <c r="DG13" s="89"/>
      <c r="DH13" s="90"/>
      <c r="DI13" s="91"/>
      <c r="DJ13" s="39"/>
      <c r="DK13" s="48"/>
      <c r="DL13" s="89"/>
      <c r="DM13" s="90"/>
      <c r="DN13" s="91"/>
      <c r="DO13" s="39"/>
      <c r="DP13" s="48"/>
      <c r="DQ13" s="89"/>
      <c r="DR13" s="90"/>
      <c r="DS13" s="91"/>
      <c r="DT13" s="39"/>
      <c r="DU13" s="48"/>
      <c r="DV13" s="89"/>
      <c r="DW13" s="90"/>
      <c r="DX13" s="91"/>
      <c r="DY13" s="39"/>
      <c r="DZ13" s="48"/>
      <c r="EA13" s="89"/>
      <c r="EB13" s="90"/>
      <c r="EC13" s="91"/>
      <c r="ED13" s="39"/>
      <c r="EE13" s="48"/>
      <c r="EF13" s="89"/>
      <c r="EG13" s="90"/>
      <c r="EH13" s="91"/>
      <c r="EI13" s="39"/>
      <c r="EJ13" s="48"/>
      <c r="EK13" s="89"/>
      <c r="EL13" s="90"/>
      <c r="EM13" s="91"/>
      <c r="EN13" s="39"/>
      <c r="EO13" s="48"/>
      <c r="EP13" s="89"/>
      <c r="EQ13" s="90"/>
      <c r="ER13" s="91"/>
      <c r="ES13" s="39"/>
      <c r="ET13" s="48"/>
      <c r="EU13" s="89"/>
      <c r="EV13" s="90"/>
      <c r="EW13" s="91"/>
      <c r="EX13" s="39"/>
      <c r="EY13" s="48"/>
      <c r="EZ13" s="89"/>
      <c r="FA13" s="90"/>
      <c r="FB13" s="91"/>
      <c r="FC13" s="39"/>
      <c r="FD13" s="48"/>
      <c r="FE13" s="89"/>
      <c r="FF13" s="90"/>
      <c r="FG13" s="91"/>
      <c r="FH13" s="39"/>
      <c r="FI13" s="48"/>
      <c r="FJ13" s="89"/>
      <c r="FK13" s="90"/>
      <c r="FL13" s="91"/>
      <c r="FM13" s="39"/>
      <c r="FN13" s="48"/>
      <c r="FO13" s="89"/>
      <c r="FP13" s="90"/>
      <c r="FQ13" s="91"/>
      <c r="FR13" s="39"/>
      <c r="FS13" s="48"/>
      <c r="FT13" s="89"/>
      <c r="FU13" s="90"/>
      <c r="FV13" s="91"/>
      <c r="FW13" s="39"/>
      <c r="FX13" s="48"/>
      <c r="FY13" s="89"/>
      <c r="FZ13" s="90"/>
      <c r="GA13" s="91"/>
      <c r="GB13" s="39"/>
      <c r="GC13" s="48"/>
      <c r="GD13" s="89"/>
      <c r="GE13" s="90"/>
      <c r="GF13" s="91"/>
      <c r="GG13" s="39"/>
      <c r="GH13" s="48"/>
      <c r="GI13" s="89"/>
      <c r="GJ13" s="90"/>
      <c r="GK13" s="91"/>
      <c r="GL13" s="39"/>
      <c r="GM13" s="48"/>
      <c r="GN13" s="89"/>
      <c r="GO13" s="90"/>
      <c r="GP13" s="91"/>
      <c r="GQ13" s="39"/>
      <c r="GR13" s="48"/>
      <c r="GS13" s="89"/>
      <c r="GT13" s="90"/>
      <c r="GU13" s="91"/>
      <c r="GV13" s="39"/>
      <c r="GW13" s="48"/>
      <c r="GX13" s="89"/>
      <c r="GY13" s="90"/>
      <c r="GZ13" s="91"/>
      <c r="HA13" s="39"/>
      <c r="HB13" s="48"/>
      <c r="HC13" s="89"/>
      <c r="HD13" s="90"/>
      <c r="HE13" s="91"/>
      <c r="HF13" s="39"/>
      <c r="HG13" s="48"/>
      <c r="HH13" s="89"/>
      <c r="HI13" s="90"/>
      <c r="HJ13" s="91"/>
      <c r="HK13" s="39"/>
      <c r="HL13" s="48"/>
      <c r="HM13" s="89"/>
      <c r="HN13" s="90"/>
      <c r="HO13" s="91"/>
      <c r="HP13" s="39"/>
      <c r="HQ13" s="48"/>
      <c r="HR13" s="89"/>
      <c r="HS13" s="90"/>
      <c r="HT13" s="91"/>
      <c r="HU13" s="39"/>
      <c r="HV13" s="48"/>
      <c r="HW13" s="89"/>
      <c r="HX13" s="90"/>
      <c r="HY13" s="91"/>
      <c r="HZ13" s="39"/>
      <c r="IA13" s="48"/>
      <c r="IB13" s="89"/>
      <c r="IC13" s="90"/>
      <c r="ID13" s="91"/>
      <c r="IE13" s="39"/>
      <c r="IF13" s="48"/>
      <c r="IG13" s="89"/>
      <c r="IH13" s="90"/>
      <c r="II13" s="91"/>
      <c r="IJ13" s="39"/>
      <c r="IK13" s="48"/>
      <c r="IL13" s="89"/>
      <c r="IM13" s="90"/>
      <c r="IN13" s="91"/>
      <c r="IO13" s="39"/>
      <c r="IP13" s="48"/>
      <c r="IQ13" s="89"/>
      <c r="IR13" s="90"/>
      <c r="IS13" s="91"/>
      <c r="IT13" s="39"/>
      <c r="IU13" s="48"/>
      <c r="IV13" s="89"/>
      <c r="IW13" s="90"/>
    </row>
    <row r="14" spans="2:257" x14ac:dyDescent="0.2">
      <c r="B14" s="66" t="s">
        <v>56</v>
      </c>
      <c r="C14" s="50"/>
      <c r="D14" s="50"/>
      <c r="E14" s="7"/>
      <c r="F14" s="6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</row>
    <row r="15" spans="2:257" x14ac:dyDescent="0.2">
      <c r="B15" s="68" t="s">
        <v>7</v>
      </c>
      <c r="C15" s="3" t="s">
        <v>0</v>
      </c>
      <c r="D15" s="3" t="s">
        <v>1</v>
      </c>
      <c r="E15" s="3" t="s">
        <v>2</v>
      </c>
      <c r="F15" s="69" t="s">
        <v>3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</row>
    <row r="16" spans="2:257" ht="15" x14ac:dyDescent="0.25">
      <c r="B16" s="125"/>
      <c r="C16" s="118" t="s">
        <v>4</v>
      </c>
      <c r="D16" s="4" t="s">
        <v>72</v>
      </c>
      <c r="E16" s="96"/>
      <c r="F16" s="128" t="str">
        <f>IF(AND(ISBLANK(E16),ISBLANK(E17),ISBLANK(E18)),"",IF((E16-E17-E18)&gt;=0,"OK",IF(ABS(E16-E17-E18)&gt;(0.5*(E17+E18)),"podnik v ťažkostiach","OK")))</f>
        <v/>
      </c>
      <c r="G16" s="35"/>
      <c r="H16" s="92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</row>
    <row r="17" spans="2:257" x14ac:dyDescent="0.2">
      <c r="B17" s="125"/>
      <c r="C17" s="118"/>
      <c r="D17" s="4" t="s">
        <v>73</v>
      </c>
      <c r="E17" s="96"/>
      <c r="F17" s="129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</row>
    <row r="18" spans="2:257" x14ac:dyDescent="0.2">
      <c r="B18" s="125"/>
      <c r="C18" s="118"/>
      <c r="D18" s="4" t="s">
        <v>74</v>
      </c>
      <c r="E18" s="96"/>
      <c r="F18" s="131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</row>
    <row r="19" spans="2:257" ht="15" customHeight="1" x14ac:dyDescent="0.2">
      <c r="B19" s="70"/>
      <c r="C19" s="33"/>
      <c r="D19" s="17"/>
      <c r="E19" s="8"/>
      <c r="F19" s="71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</row>
    <row r="20" spans="2:257" ht="12.75" customHeight="1" x14ac:dyDescent="0.2">
      <c r="B20" s="66" t="s">
        <v>57</v>
      </c>
      <c r="C20" s="49"/>
      <c r="D20" s="49"/>
      <c r="E20" s="7"/>
      <c r="F20" s="67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</row>
    <row r="21" spans="2:257" ht="24" customHeight="1" x14ac:dyDescent="0.2">
      <c r="B21" s="68" t="s">
        <v>7</v>
      </c>
      <c r="C21" s="3" t="s">
        <v>0</v>
      </c>
      <c r="D21" s="3" t="s">
        <v>43</v>
      </c>
      <c r="E21" s="3" t="s">
        <v>42</v>
      </c>
      <c r="F21" s="69" t="s">
        <v>3</v>
      </c>
      <c r="G21" s="41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</row>
    <row r="22" spans="2:257" ht="12.75" customHeight="1" x14ac:dyDescent="0.25">
      <c r="B22" s="125"/>
      <c r="C22" s="118" t="s">
        <v>4</v>
      </c>
      <c r="D22" s="4" t="s">
        <v>75</v>
      </c>
      <c r="E22" s="96"/>
      <c r="F22" s="128" t="str">
        <f>IF(AND(ISBLANK(E22),ISBLANK(E23),ISBLANK(E24)),"",IF((E22-E23-E24)&gt;=0,"OK",IF(ABS(E22-E23-E24)&gt;(0.5*(E23+E24)),"podnik v ťažkostiach","OK")))</f>
        <v/>
      </c>
      <c r="G22" s="35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  <c r="IW22" s="88"/>
    </row>
    <row r="23" spans="2:257" ht="12.75" customHeight="1" x14ac:dyDescent="0.2">
      <c r="B23" s="125"/>
      <c r="C23" s="118"/>
      <c r="D23" s="4" t="s">
        <v>76</v>
      </c>
      <c r="E23" s="96"/>
      <c r="F23" s="129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  <c r="IW23" s="88"/>
    </row>
    <row r="24" spans="2:257" ht="13.5" thickBot="1" x14ac:dyDescent="0.25">
      <c r="B24" s="126"/>
      <c r="C24" s="127"/>
      <c r="D24" s="72" t="s">
        <v>41</v>
      </c>
      <c r="E24" s="97"/>
      <c r="F24" s="130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  <c r="IV24" s="88"/>
      <c r="IW24" s="88"/>
    </row>
    <row r="25" spans="2:257" ht="13.5" thickTop="1" x14ac:dyDescent="0.2">
      <c r="B25" s="32"/>
      <c r="C25" s="33"/>
      <c r="D25" s="39"/>
      <c r="E25" s="8"/>
      <c r="F25" s="34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  <c r="IU25" s="88"/>
      <c r="IV25" s="88"/>
      <c r="IW25" s="88"/>
    </row>
    <row r="26" spans="2:257" ht="15" customHeight="1" thickBot="1" x14ac:dyDescent="0.25">
      <c r="B26" s="32"/>
      <c r="C26" s="33"/>
      <c r="D26" s="17"/>
      <c r="E26" s="8"/>
      <c r="F26" s="34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  <c r="IU26" s="88"/>
      <c r="IV26" s="88"/>
      <c r="IW26" s="88"/>
    </row>
    <row r="27" spans="2:257" ht="16.5" thickTop="1" x14ac:dyDescent="0.25">
      <c r="B27" s="60" t="s">
        <v>58</v>
      </c>
      <c r="C27" s="73"/>
      <c r="D27" s="73"/>
      <c r="E27" s="73"/>
      <c r="F27" s="63" t="str">
        <f>IF(AND(F31="",F37="",F43="",F47=""),"",IF(OR(F31="podnik v ťažkostiach",F37="podnik v ťažkostiach",F43="podnik v ťažkostiach",F47="podnik v ťažkostiach"),"podnik v ťažkostiach","OK"))</f>
        <v/>
      </c>
      <c r="G27" s="90"/>
      <c r="H27" s="91"/>
      <c r="I27" s="39"/>
      <c r="J27" s="48"/>
      <c r="K27" s="89"/>
      <c r="L27" s="90"/>
      <c r="M27" s="91"/>
      <c r="N27" s="39"/>
      <c r="O27" s="48"/>
      <c r="P27" s="89"/>
      <c r="Q27" s="90"/>
      <c r="R27" s="91"/>
      <c r="S27" s="39"/>
      <c r="T27" s="48"/>
      <c r="U27" s="89"/>
      <c r="V27" s="90"/>
      <c r="W27" s="91"/>
      <c r="X27" s="39"/>
      <c r="Y27" s="48"/>
      <c r="Z27" s="89"/>
      <c r="AA27" s="90"/>
      <c r="AB27" s="91"/>
      <c r="AC27" s="39"/>
      <c r="AD27" s="48"/>
      <c r="AE27" s="89"/>
      <c r="AF27" s="90"/>
      <c r="AG27" s="91"/>
      <c r="AH27" s="39"/>
      <c r="AI27" s="48"/>
      <c r="AJ27" s="89"/>
      <c r="AK27" s="90"/>
      <c r="AL27" s="91"/>
      <c r="AM27" s="39"/>
      <c r="AN27" s="48"/>
      <c r="AO27" s="89"/>
      <c r="AP27" s="90"/>
      <c r="AQ27" s="91"/>
      <c r="AR27" s="39"/>
      <c r="AS27" s="48"/>
      <c r="AT27" s="89"/>
      <c r="AU27" s="90"/>
      <c r="AV27" s="91"/>
      <c r="AW27" s="39"/>
      <c r="AX27" s="48"/>
      <c r="AY27" s="89"/>
      <c r="AZ27" s="90"/>
      <c r="BA27" s="91"/>
      <c r="BB27" s="39"/>
      <c r="BC27" s="48"/>
      <c r="BD27" s="89"/>
      <c r="BE27" s="90"/>
      <c r="BF27" s="91"/>
      <c r="BG27" s="39"/>
      <c r="BH27" s="48"/>
      <c r="BI27" s="89"/>
      <c r="BJ27" s="90"/>
      <c r="BK27" s="91"/>
      <c r="BL27" s="39"/>
      <c r="BM27" s="48"/>
      <c r="BN27" s="89"/>
      <c r="BO27" s="90"/>
      <c r="BP27" s="91"/>
      <c r="BQ27" s="39"/>
      <c r="BR27" s="48"/>
      <c r="BS27" s="89"/>
      <c r="BT27" s="90"/>
      <c r="BU27" s="91"/>
      <c r="BV27" s="39"/>
      <c r="BW27" s="48"/>
      <c r="BX27" s="89"/>
      <c r="BY27" s="90"/>
      <c r="BZ27" s="91"/>
      <c r="CA27" s="39"/>
      <c r="CB27" s="48"/>
      <c r="CC27" s="89"/>
      <c r="CD27" s="90"/>
      <c r="CE27" s="91"/>
      <c r="CF27" s="39"/>
      <c r="CG27" s="48"/>
      <c r="CH27" s="89"/>
      <c r="CI27" s="90"/>
      <c r="CJ27" s="91"/>
      <c r="CK27" s="39"/>
      <c r="CL27" s="48"/>
      <c r="CM27" s="89"/>
      <c r="CN27" s="90"/>
      <c r="CO27" s="91"/>
      <c r="CP27" s="39"/>
      <c r="CQ27" s="48"/>
      <c r="CR27" s="89"/>
      <c r="CS27" s="90"/>
      <c r="CT27" s="91"/>
      <c r="CU27" s="39"/>
      <c r="CV27" s="48"/>
      <c r="CW27" s="89"/>
      <c r="CX27" s="90"/>
      <c r="CY27" s="91"/>
      <c r="CZ27" s="39"/>
      <c r="DA27" s="48"/>
      <c r="DB27" s="89"/>
      <c r="DC27" s="90"/>
      <c r="DD27" s="91"/>
      <c r="DE27" s="39"/>
      <c r="DF27" s="48"/>
      <c r="DG27" s="89"/>
      <c r="DH27" s="90"/>
      <c r="DI27" s="91"/>
      <c r="DJ27" s="39"/>
      <c r="DK27" s="48"/>
      <c r="DL27" s="89"/>
      <c r="DM27" s="90"/>
      <c r="DN27" s="91"/>
      <c r="DO27" s="39"/>
      <c r="DP27" s="48"/>
      <c r="DQ27" s="89"/>
      <c r="DR27" s="90"/>
      <c r="DS27" s="91"/>
      <c r="DT27" s="39"/>
      <c r="DU27" s="48"/>
      <c r="DV27" s="89"/>
      <c r="DW27" s="90"/>
      <c r="DX27" s="91"/>
      <c r="DY27" s="39"/>
      <c r="DZ27" s="48"/>
      <c r="EA27" s="89"/>
      <c r="EB27" s="90"/>
      <c r="EC27" s="91"/>
      <c r="ED27" s="39"/>
      <c r="EE27" s="48"/>
      <c r="EF27" s="89"/>
      <c r="EG27" s="90"/>
      <c r="EH27" s="91"/>
      <c r="EI27" s="39"/>
      <c r="EJ27" s="48"/>
      <c r="EK27" s="89"/>
      <c r="EL27" s="90"/>
      <c r="EM27" s="91"/>
      <c r="EN27" s="39"/>
      <c r="EO27" s="48"/>
      <c r="EP27" s="89"/>
      <c r="EQ27" s="90"/>
      <c r="ER27" s="91"/>
      <c r="ES27" s="39"/>
      <c r="ET27" s="48"/>
      <c r="EU27" s="89"/>
      <c r="EV27" s="90"/>
      <c r="EW27" s="91"/>
      <c r="EX27" s="39"/>
      <c r="EY27" s="48"/>
      <c r="EZ27" s="89"/>
      <c r="FA27" s="90"/>
      <c r="FB27" s="91"/>
      <c r="FC27" s="39"/>
      <c r="FD27" s="48"/>
      <c r="FE27" s="89"/>
      <c r="FF27" s="90"/>
      <c r="FG27" s="91"/>
      <c r="FH27" s="39"/>
      <c r="FI27" s="48"/>
      <c r="FJ27" s="89"/>
      <c r="FK27" s="90"/>
      <c r="FL27" s="91"/>
      <c r="FM27" s="39"/>
      <c r="FN27" s="48"/>
      <c r="FO27" s="89"/>
      <c r="FP27" s="90"/>
      <c r="FQ27" s="91"/>
      <c r="FR27" s="39"/>
      <c r="FS27" s="48"/>
      <c r="FT27" s="89"/>
      <c r="FU27" s="90"/>
      <c r="FV27" s="91"/>
      <c r="FW27" s="39"/>
      <c r="FX27" s="48"/>
      <c r="FY27" s="89"/>
      <c r="FZ27" s="90"/>
      <c r="GA27" s="91"/>
      <c r="GB27" s="39"/>
      <c r="GC27" s="48"/>
      <c r="GD27" s="89"/>
      <c r="GE27" s="90"/>
      <c r="GF27" s="91"/>
      <c r="GG27" s="39"/>
      <c r="GH27" s="48"/>
      <c r="GI27" s="89"/>
      <c r="GJ27" s="90"/>
      <c r="GK27" s="91"/>
      <c r="GL27" s="39"/>
      <c r="GM27" s="48"/>
      <c r="GN27" s="89"/>
      <c r="GO27" s="90"/>
      <c r="GP27" s="91"/>
      <c r="GQ27" s="39"/>
      <c r="GR27" s="48"/>
      <c r="GS27" s="89"/>
      <c r="GT27" s="90"/>
      <c r="GU27" s="91"/>
      <c r="GV27" s="39"/>
      <c r="GW27" s="48"/>
      <c r="GX27" s="89"/>
      <c r="GY27" s="90"/>
      <c r="GZ27" s="91"/>
      <c r="HA27" s="39"/>
      <c r="HB27" s="48"/>
      <c r="HC27" s="89"/>
      <c r="HD27" s="90"/>
      <c r="HE27" s="91"/>
      <c r="HF27" s="39"/>
      <c r="HG27" s="48"/>
      <c r="HH27" s="89"/>
      <c r="HI27" s="90"/>
      <c r="HJ27" s="91"/>
      <c r="HK27" s="39"/>
      <c r="HL27" s="48"/>
      <c r="HM27" s="89"/>
      <c r="HN27" s="90"/>
      <c r="HO27" s="91"/>
      <c r="HP27" s="39"/>
      <c r="HQ27" s="48"/>
      <c r="HR27" s="89"/>
      <c r="HS27" s="90"/>
      <c r="HT27" s="91"/>
      <c r="HU27" s="39"/>
      <c r="HV27" s="48"/>
      <c r="HW27" s="89"/>
      <c r="HX27" s="90"/>
      <c r="HY27" s="91"/>
      <c r="HZ27" s="39"/>
      <c r="IA27" s="48"/>
      <c r="IB27" s="89"/>
      <c r="IC27" s="90"/>
      <c r="ID27" s="91"/>
      <c r="IE27" s="39"/>
      <c r="IF27" s="48"/>
      <c r="IG27" s="89"/>
      <c r="IH27" s="90"/>
      <c r="II27" s="91"/>
      <c r="IJ27" s="39"/>
      <c r="IK27" s="48"/>
      <c r="IL27" s="89"/>
      <c r="IM27" s="90"/>
      <c r="IN27" s="91"/>
      <c r="IO27" s="39"/>
      <c r="IP27" s="48"/>
      <c r="IQ27" s="89"/>
      <c r="IR27" s="90"/>
      <c r="IS27" s="91"/>
      <c r="IT27" s="39"/>
      <c r="IU27" s="48"/>
      <c r="IV27" s="89"/>
      <c r="IW27" s="90"/>
    </row>
    <row r="28" spans="2:257" ht="15" customHeight="1" x14ac:dyDescent="0.2">
      <c r="B28" s="64"/>
      <c r="C28" s="6"/>
      <c r="D28" s="7"/>
      <c r="E28" s="8"/>
      <c r="F28" s="65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  <c r="IV28" s="88"/>
      <c r="IW28" s="88"/>
    </row>
    <row r="29" spans="2:257" ht="15" customHeight="1" x14ac:dyDescent="0.2">
      <c r="B29" s="66" t="s">
        <v>56</v>
      </c>
      <c r="C29" s="49"/>
      <c r="D29" s="49"/>
      <c r="E29" s="8"/>
      <c r="F29" s="65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  <c r="IV29" s="88"/>
      <c r="IW29" s="88"/>
    </row>
    <row r="30" spans="2:257" x14ac:dyDescent="0.2">
      <c r="B30" s="68" t="s">
        <v>7</v>
      </c>
      <c r="C30" s="3" t="s">
        <v>0</v>
      </c>
      <c r="D30" s="3" t="s">
        <v>1</v>
      </c>
      <c r="E30" s="3" t="s">
        <v>2</v>
      </c>
      <c r="F30" s="69" t="s">
        <v>3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  <c r="IV30" s="88"/>
      <c r="IW30" s="88"/>
    </row>
    <row r="31" spans="2:257" ht="15" x14ac:dyDescent="0.25">
      <c r="B31" s="125"/>
      <c r="C31" s="118" t="s">
        <v>4</v>
      </c>
      <c r="D31" s="4" t="s">
        <v>44</v>
      </c>
      <c r="E31" s="96"/>
      <c r="F31" s="128" t="str">
        <f>IF(AND(ISBLANK(E31),ISBLANK(E32),ISBLANK(E33)),"",IF((E31+E32)&gt;=0,"OK",IF(ABS(E31+E32)&gt;(0.5*E33),"podnik v ťažkostiach","OK")))</f>
        <v/>
      </c>
      <c r="G31" s="35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  <c r="IV31" s="88"/>
      <c r="IW31" s="88"/>
    </row>
    <row r="32" spans="2:257" x14ac:dyDescent="0.2">
      <c r="B32" s="125"/>
      <c r="C32" s="118"/>
      <c r="D32" s="42" t="s">
        <v>51</v>
      </c>
      <c r="E32" s="96"/>
      <c r="F32" s="129"/>
      <c r="G32" s="39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  <c r="IV32" s="88"/>
      <c r="IW32" s="88"/>
    </row>
    <row r="33" spans="2:257" x14ac:dyDescent="0.2">
      <c r="B33" s="125"/>
      <c r="C33" s="118"/>
      <c r="D33" s="4" t="s">
        <v>13</v>
      </c>
      <c r="E33" s="96"/>
      <c r="F33" s="131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8"/>
      <c r="HG33" s="88"/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</row>
    <row r="34" spans="2:257" x14ac:dyDescent="0.2">
      <c r="B34" s="70"/>
      <c r="C34" s="33"/>
      <c r="D34" s="17"/>
      <c r="E34" s="8"/>
      <c r="F34" s="71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</row>
    <row r="35" spans="2:257" ht="12.75" customHeight="1" x14ac:dyDescent="0.2">
      <c r="B35" s="66" t="s">
        <v>57</v>
      </c>
      <c r="C35" s="49"/>
      <c r="D35" s="49"/>
      <c r="E35" s="8"/>
      <c r="F35" s="65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  <c r="IV35" s="88"/>
      <c r="IW35" s="88"/>
    </row>
    <row r="36" spans="2:257" ht="25.5" x14ac:dyDescent="0.2">
      <c r="B36" s="68" t="s">
        <v>7</v>
      </c>
      <c r="C36" s="3" t="s">
        <v>0</v>
      </c>
      <c r="D36" s="3" t="s">
        <v>43</v>
      </c>
      <c r="E36" s="3" t="s">
        <v>42</v>
      </c>
      <c r="F36" s="69" t="s">
        <v>3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  <c r="IV36" s="88"/>
      <c r="IW36" s="88"/>
    </row>
    <row r="37" spans="2:257" ht="12.75" customHeight="1" x14ac:dyDescent="0.25">
      <c r="B37" s="125"/>
      <c r="C37" s="118" t="s">
        <v>4</v>
      </c>
      <c r="D37" s="40" t="s">
        <v>46</v>
      </c>
      <c r="E37" s="96"/>
      <c r="F37" s="128" t="str">
        <f>IF(AND(ISBLANK(E37),ISBLANK(E38),ISBLANK(E39)),"",IF((E37+E38)&gt;=0,"OK",IF(ABS(E37+E38)&gt;(0.5*E39),"podnik v ťažkostiach","OK")))</f>
        <v/>
      </c>
      <c r="G37" s="35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  <c r="IV37" s="88"/>
      <c r="IW37" s="88"/>
    </row>
    <row r="38" spans="2:257" ht="12.75" customHeight="1" x14ac:dyDescent="0.2">
      <c r="B38" s="125"/>
      <c r="C38" s="118"/>
      <c r="D38" s="4" t="s">
        <v>45</v>
      </c>
      <c r="E38" s="96"/>
      <c r="F38" s="129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  <c r="HB38" s="88"/>
      <c r="HC38" s="88"/>
      <c r="HD38" s="88"/>
      <c r="HE38" s="88"/>
      <c r="HF38" s="88"/>
      <c r="HG38" s="88"/>
      <c r="HH38" s="88"/>
      <c r="HI38" s="88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8"/>
      <c r="HU38" s="88"/>
      <c r="HV38" s="88"/>
      <c r="HW38" s="88"/>
      <c r="HX38" s="88"/>
      <c r="HY38" s="88"/>
      <c r="HZ38" s="88"/>
      <c r="IA38" s="88"/>
      <c r="IB38" s="88"/>
      <c r="IC38" s="88"/>
      <c r="ID38" s="88"/>
      <c r="IE38" s="88"/>
      <c r="IF38" s="88"/>
      <c r="IG38" s="88"/>
      <c r="IH38" s="88"/>
      <c r="II38" s="88"/>
      <c r="IJ38" s="88"/>
      <c r="IK38" s="88"/>
      <c r="IL38" s="88"/>
      <c r="IM38" s="88"/>
      <c r="IN38" s="88"/>
      <c r="IO38" s="88"/>
      <c r="IP38" s="88"/>
      <c r="IQ38" s="88"/>
      <c r="IR38" s="88"/>
      <c r="IS38" s="88"/>
      <c r="IT38" s="88"/>
      <c r="IU38" s="88"/>
      <c r="IV38" s="88"/>
      <c r="IW38" s="88"/>
    </row>
    <row r="39" spans="2:257" ht="12.75" customHeight="1" x14ac:dyDescent="0.2">
      <c r="B39" s="125"/>
      <c r="C39" s="118"/>
      <c r="D39" s="4" t="s">
        <v>37</v>
      </c>
      <c r="E39" s="96"/>
      <c r="F39" s="131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  <c r="EL39" s="88"/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8"/>
      <c r="HA39" s="88"/>
      <c r="HB39" s="88"/>
      <c r="HC39" s="88"/>
      <c r="HD39" s="88"/>
      <c r="HE39" s="88"/>
      <c r="HF39" s="88"/>
      <c r="HG39" s="88"/>
      <c r="HH39" s="88"/>
      <c r="HI39" s="88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8"/>
      <c r="HU39" s="88"/>
      <c r="HV39" s="88"/>
      <c r="HW39" s="88"/>
      <c r="HX39" s="88"/>
      <c r="HY39" s="88"/>
      <c r="HZ39" s="88"/>
      <c r="IA39" s="88"/>
      <c r="IB39" s="88"/>
      <c r="IC39" s="88"/>
      <c r="ID39" s="88"/>
      <c r="IE39" s="88"/>
      <c r="IF39" s="88"/>
      <c r="IG39" s="88"/>
      <c r="IH39" s="88"/>
      <c r="II39" s="88"/>
      <c r="IJ39" s="88"/>
      <c r="IK39" s="88"/>
      <c r="IL39" s="88"/>
      <c r="IM39" s="88"/>
      <c r="IN39" s="88"/>
      <c r="IO39" s="88"/>
      <c r="IP39" s="88"/>
      <c r="IQ39" s="88"/>
      <c r="IR39" s="88"/>
      <c r="IS39" s="88"/>
      <c r="IT39" s="88"/>
      <c r="IU39" s="88"/>
      <c r="IV39" s="88"/>
      <c r="IW39" s="88"/>
    </row>
    <row r="40" spans="2:257" x14ac:dyDescent="0.2">
      <c r="B40" s="70"/>
      <c r="C40" s="33"/>
      <c r="D40" s="17"/>
      <c r="E40" s="8"/>
      <c r="F40" s="71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88"/>
      <c r="IP40" s="88"/>
      <c r="IQ40" s="88"/>
      <c r="IR40" s="88"/>
      <c r="IS40" s="88"/>
      <c r="IT40" s="88"/>
      <c r="IU40" s="88"/>
      <c r="IV40" s="88"/>
      <c r="IW40" s="88"/>
    </row>
    <row r="41" spans="2:257" ht="15" customHeight="1" x14ac:dyDescent="0.2">
      <c r="B41" s="74" t="s">
        <v>59</v>
      </c>
      <c r="C41" s="50"/>
      <c r="D41" s="50"/>
      <c r="E41" s="7"/>
      <c r="F41" s="65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  <c r="FF41" s="88"/>
      <c r="FG41" s="88"/>
      <c r="FH41" s="88"/>
      <c r="FI41" s="88"/>
      <c r="FJ41" s="88"/>
      <c r="FK41" s="88"/>
      <c r="FL41" s="88"/>
      <c r="FM41" s="88"/>
      <c r="FN41" s="88"/>
      <c r="FO41" s="88"/>
      <c r="FP41" s="88"/>
      <c r="FQ41" s="88"/>
      <c r="FR41" s="88"/>
      <c r="FS41" s="88"/>
      <c r="FT41" s="88"/>
      <c r="FU41" s="88"/>
      <c r="FV41" s="88"/>
      <c r="FW41" s="88"/>
      <c r="FX41" s="88"/>
      <c r="FY41" s="88"/>
      <c r="FZ41" s="88"/>
      <c r="GA41" s="88"/>
      <c r="GB41" s="88"/>
      <c r="GC41" s="88"/>
      <c r="GD41" s="88"/>
      <c r="GE41" s="88"/>
      <c r="GF41" s="88"/>
      <c r="GG41" s="88"/>
      <c r="GH41" s="88"/>
      <c r="GI41" s="88"/>
      <c r="GJ41" s="88"/>
      <c r="GK41" s="88"/>
      <c r="GL41" s="88"/>
      <c r="GM41" s="88"/>
      <c r="GN41" s="88"/>
      <c r="GO41" s="88"/>
      <c r="GP41" s="88"/>
      <c r="GQ41" s="88"/>
      <c r="GR41" s="88"/>
      <c r="GS41" s="88"/>
      <c r="GT41" s="88"/>
      <c r="GU41" s="88"/>
      <c r="GV41" s="88"/>
      <c r="GW41" s="88"/>
      <c r="GX41" s="88"/>
      <c r="GY41" s="88"/>
      <c r="GZ41" s="88"/>
      <c r="HA41" s="88"/>
      <c r="HB41" s="88"/>
      <c r="HC41" s="88"/>
      <c r="HD41" s="88"/>
      <c r="HE41" s="88"/>
      <c r="HF41" s="88"/>
      <c r="HG41" s="88"/>
      <c r="HH41" s="88"/>
      <c r="HI41" s="88"/>
      <c r="HJ41" s="88"/>
      <c r="HK41" s="88"/>
      <c r="HL41" s="88"/>
      <c r="HM41" s="88"/>
      <c r="HN41" s="88"/>
      <c r="HO41" s="88"/>
      <c r="HP41" s="88"/>
      <c r="HQ41" s="88"/>
      <c r="HR41" s="88"/>
      <c r="HS41" s="88"/>
      <c r="HT41" s="88"/>
      <c r="HU41" s="88"/>
      <c r="HV41" s="88"/>
      <c r="HW41" s="88"/>
      <c r="HX41" s="88"/>
      <c r="HY41" s="88"/>
      <c r="HZ41" s="88"/>
      <c r="IA41" s="88"/>
      <c r="IB41" s="88"/>
      <c r="IC41" s="88"/>
      <c r="ID41" s="88"/>
      <c r="IE41" s="88"/>
      <c r="IF41" s="88"/>
      <c r="IG41" s="88"/>
      <c r="IH41" s="88"/>
      <c r="II41" s="88"/>
      <c r="IJ41" s="88"/>
      <c r="IK41" s="88"/>
      <c r="IL41" s="88"/>
      <c r="IM41" s="88"/>
      <c r="IN41" s="88"/>
      <c r="IO41" s="88"/>
      <c r="IP41" s="88"/>
      <c r="IQ41" s="88"/>
      <c r="IR41" s="88"/>
      <c r="IS41" s="88"/>
      <c r="IT41" s="88"/>
      <c r="IU41" s="88"/>
      <c r="IV41" s="88"/>
      <c r="IW41" s="88"/>
    </row>
    <row r="42" spans="2:257" ht="38.25" x14ac:dyDescent="0.2">
      <c r="B42" s="68" t="s">
        <v>7</v>
      </c>
      <c r="C42" s="3" t="s">
        <v>0</v>
      </c>
      <c r="D42" s="3" t="s">
        <v>30</v>
      </c>
      <c r="E42" s="3" t="s">
        <v>31</v>
      </c>
      <c r="F42" s="69" t="s">
        <v>3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88"/>
      <c r="IP42" s="88"/>
      <c r="IQ42" s="88"/>
      <c r="IR42" s="88"/>
      <c r="IS42" s="88"/>
      <c r="IT42" s="88"/>
      <c r="IU42" s="88"/>
      <c r="IV42" s="88"/>
      <c r="IW42" s="88"/>
    </row>
    <row r="43" spans="2:257" x14ac:dyDescent="0.2">
      <c r="B43" s="125"/>
      <c r="C43" s="118" t="s">
        <v>4</v>
      </c>
      <c r="D43" s="40" t="s">
        <v>20</v>
      </c>
      <c r="E43" s="96"/>
      <c r="F43" s="137" t="str">
        <f>IF(AND(ISBLANK(E43),ISBLANK(E44)),"",IF(E43&gt;=0,"OK",IF(AND(E43&lt;0,E44&lt;0),"podnik v ťažkostiach",IF(ABS(E43)&gt;(0.5*E44),"podnik v ťažkostiach","OK"))))</f>
        <v/>
      </c>
      <c r="G43" s="3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  <c r="IV43" s="88"/>
      <c r="IW43" s="88"/>
    </row>
    <row r="44" spans="2:257" x14ac:dyDescent="0.2">
      <c r="B44" s="125"/>
      <c r="C44" s="118"/>
      <c r="D44" s="4" t="s">
        <v>21</v>
      </c>
      <c r="E44" s="96"/>
      <c r="F44" s="13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  <c r="IV44" s="88"/>
      <c r="IW44" s="88"/>
    </row>
    <row r="45" spans="2:257" x14ac:dyDescent="0.2">
      <c r="B45" s="75"/>
      <c r="C45" s="33"/>
      <c r="D45" s="17"/>
      <c r="E45" s="8"/>
      <c r="F45" s="76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  <c r="IV45" s="88"/>
      <c r="IW45" s="88"/>
    </row>
    <row r="46" spans="2:257" x14ac:dyDescent="0.2">
      <c r="B46" s="74" t="s">
        <v>68</v>
      </c>
      <c r="C46" s="54"/>
      <c r="D46" s="54"/>
      <c r="E46" s="7"/>
      <c r="F46" s="67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  <c r="IV46" s="88"/>
      <c r="IW46" s="88"/>
    </row>
    <row r="47" spans="2:257" ht="13.5" thickBot="1" x14ac:dyDescent="0.25">
      <c r="B47" s="77" t="s">
        <v>60</v>
      </c>
      <c r="C47" s="82"/>
      <c r="D47" s="82"/>
      <c r="E47" s="83"/>
      <c r="F47" s="81" t="str">
        <f>IF(E47="","",IF(E47="Nie","podnik v ťažkostiach","OK"))</f>
        <v/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  <c r="IL47" s="88"/>
      <c r="IM47" s="88"/>
      <c r="IN47" s="88"/>
      <c r="IO47" s="88"/>
      <c r="IP47" s="88"/>
      <c r="IQ47" s="88"/>
      <c r="IR47" s="88"/>
      <c r="IS47" s="88"/>
      <c r="IT47" s="88"/>
      <c r="IU47" s="88"/>
      <c r="IV47" s="88"/>
      <c r="IW47" s="88"/>
    </row>
    <row r="48" spans="2:257" ht="13.5" thickTop="1" x14ac:dyDescent="0.2">
      <c r="B48" s="32"/>
      <c r="C48" s="33"/>
      <c r="D48" s="17"/>
      <c r="E48" s="8"/>
      <c r="F48" s="52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  <c r="GL48" s="88"/>
      <c r="GM48" s="88"/>
      <c r="GN48" s="88"/>
      <c r="GO48" s="88"/>
      <c r="GP48" s="88"/>
      <c r="GQ48" s="88"/>
      <c r="GR48" s="88"/>
      <c r="GS48" s="88"/>
      <c r="GT48" s="88"/>
      <c r="GU48" s="88"/>
      <c r="GV48" s="88"/>
      <c r="GW48" s="88"/>
      <c r="GX48" s="88"/>
      <c r="GY48" s="88"/>
      <c r="GZ48" s="88"/>
      <c r="HA48" s="88"/>
      <c r="HB48" s="88"/>
      <c r="HC48" s="88"/>
      <c r="HD48" s="88"/>
      <c r="HE48" s="88"/>
      <c r="HF48" s="88"/>
      <c r="HG48" s="88"/>
      <c r="HH48" s="88"/>
      <c r="HI48" s="88"/>
      <c r="HJ48" s="88"/>
      <c r="HK48" s="88"/>
      <c r="HL48" s="88"/>
      <c r="HM48" s="88"/>
      <c r="HN48" s="88"/>
      <c r="HO48" s="88"/>
      <c r="HP48" s="88"/>
      <c r="HQ48" s="88"/>
      <c r="HR48" s="88"/>
      <c r="HS48" s="88"/>
      <c r="HT48" s="88"/>
      <c r="HU48" s="88"/>
      <c r="HV48" s="88"/>
      <c r="HW48" s="88"/>
      <c r="HX48" s="88"/>
      <c r="HY48" s="88"/>
      <c r="HZ48" s="88"/>
      <c r="IA48" s="88"/>
      <c r="IB48" s="88"/>
      <c r="IC48" s="88"/>
      <c r="ID48" s="88"/>
      <c r="IE48" s="88"/>
      <c r="IF48" s="88"/>
      <c r="IG48" s="88"/>
      <c r="IH48" s="88"/>
      <c r="II48" s="88"/>
      <c r="IJ48" s="88"/>
      <c r="IK48" s="88"/>
      <c r="IL48" s="88"/>
      <c r="IM48" s="88"/>
      <c r="IN48" s="88"/>
      <c r="IO48" s="88"/>
      <c r="IP48" s="88"/>
      <c r="IQ48" s="88"/>
      <c r="IR48" s="88"/>
      <c r="IS48" s="88"/>
      <c r="IT48" s="88"/>
      <c r="IU48" s="88"/>
      <c r="IV48" s="88"/>
      <c r="IW48" s="88"/>
    </row>
    <row r="49" spans="2:257" ht="13.5" thickBot="1" x14ac:dyDescent="0.25">
      <c r="B49" s="32"/>
      <c r="C49" s="33"/>
      <c r="D49" s="17"/>
      <c r="E49" s="8"/>
      <c r="F49" s="34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  <c r="DI49" s="88"/>
      <c r="DJ49" s="88"/>
      <c r="DK49" s="88"/>
      <c r="DL49" s="88"/>
      <c r="DM49" s="88"/>
      <c r="DN49" s="88"/>
      <c r="DO49" s="88"/>
      <c r="DP49" s="88"/>
      <c r="DQ49" s="88"/>
      <c r="DR49" s="88"/>
      <c r="DS49" s="88"/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8"/>
      <c r="EE49" s="88"/>
      <c r="EF49" s="88"/>
      <c r="EG49" s="88"/>
      <c r="EH49" s="88"/>
      <c r="EI49" s="88"/>
      <c r="EJ49" s="88"/>
      <c r="EK49" s="88"/>
      <c r="EL49" s="88"/>
      <c r="EM49" s="88"/>
      <c r="EN49" s="88"/>
      <c r="EO49" s="88"/>
      <c r="EP49" s="88"/>
      <c r="EQ49" s="88"/>
      <c r="ER49" s="88"/>
      <c r="ES49" s="88"/>
      <c r="ET49" s="88"/>
      <c r="EU49" s="88"/>
      <c r="EV49" s="88"/>
      <c r="EW49" s="88"/>
      <c r="EX49" s="88"/>
      <c r="EY49" s="88"/>
      <c r="EZ49" s="88"/>
      <c r="FA49" s="88"/>
      <c r="FB49" s="88"/>
      <c r="FC49" s="88"/>
      <c r="FD49" s="88"/>
      <c r="FE49" s="88"/>
      <c r="FF49" s="88"/>
      <c r="FG49" s="88"/>
      <c r="FH49" s="88"/>
      <c r="FI49" s="88"/>
      <c r="FJ49" s="88"/>
      <c r="FK49" s="88"/>
      <c r="FL49" s="88"/>
      <c r="FM49" s="88"/>
      <c r="FN49" s="88"/>
      <c r="FO49" s="88"/>
      <c r="FP49" s="88"/>
      <c r="FQ49" s="88"/>
      <c r="FR49" s="88"/>
      <c r="FS49" s="88"/>
      <c r="FT49" s="88"/>
      <c r="FU49" s="88"/>
      <c r="FV49" s="88"/>
      <c r="FW49" s="88"/>
      <c r="FX49" s="88"/>
      <c r="FY49" s="88"/>
      <c r="FZ49" s="88"/>
      <c r="GA49" s="88"/>
      <c r="GB49" s="88"/>
      <c r="GC49" s="88"/>
      <c r="GD49" s="88"/>
      <c r="GE49" s="88"/>
      <c r="GF49" s="88"/>
      <c r="GG49" s="88"/>
      <c r="GH49" s="88"/>
      <c r="GI49" s="88"/>
      <c r="GJ49" s="88"/>
      <c r="GK49" s="88"/>
      <c r="GL49" s="88"/>
      <c r="GM49" s="88"/>
      <c r="GN49" s="88"/>
      <c r="GO49" s="88"/>
      <c r="GP49" s="88"/>
      <c r="GQ49" s="88"/>
      <c r="GR49" s="88"/>
      <c r="GS49" s="88"/>
      <c r="GT49" s="88"/>
      <c r="GU49" s="88"/>
      <c r="GV49" s="88"/>
      <c r="GW49" s="88"/>
      <c r="GX49" s="88"/>
      <c r="GY49" s="88"/>
      <c r="GZ49" s="88"/>
      <c r="HA49" s="88"/>
      <c r="HB49" s="88"/>
      <c r="HC49" s="88"/>
      <c r="HD49" s="88"/>
      <c r="HE49" s="88"/>
      <c r="HF49" s="88"/>
      <c r="HG49" s="88"/>
      <c r="HH49" s="88"/>
      <c r="HI49" s="88"/>
      <c r="HJ49" s="88"/>
      <c r="HK49" s="88"/>
      <c r="HL49" s="88"/>
      <c r="HM49" s="88"/>
      <c r="HN49" s="88"/>
      <c r="HO49" s="88"/>
      <c r="HP49" s="88"/>
      <c r="HQ49" s="88"/>
      <c r="HR49" s="88"/>
      <c r="HS49" s="88"/>
      <c r="HT49" s="88"/>
      <c r="HU49" s="88"/>
      <c r="HV49" s="88"/>
      <c r="HW49" s="88"/>
      <c r="HX49" s="88"/>
      <c r="HY49" s="88"/>
      <c r="HZ49" s="88"/>
      <c r="IA49" s="88"/>
      <c r="IB49" s="88"/>
      <c r="IC49" s="88"/>
      <c r="ID49" s="88"/>
      <c r="IE49" s="88"/>
      <c r="IF49" s="88"/>
      <c r="IG49" s="88"/>
      <c r="IH49" s="88"/>
      <c r="II49" s="88"/>
      <c r="IJ49" s="88"/>
      <c r="IK49" s="88"/>
      <c r="IL49" s="88"/>
      <c r="IM49" s="88"/>
      <c r="IN49" s="88"/>
      <c r="IO49" s="88"/>
      <c r="IP49" s="88"/>
      <c r="IQ49" s="88"/>
      <c r="IR49" s="88"/>
      <c r="IS49" s="88"/>
      <c r="IT49" s="88"/>
      <c r="IU49" s="88"/>
      <c r="IV49" s="88"/>
      <c r="IW49" s="88"/>
    </row>
    <row r="50" spans="2:257" ht="16.5" thickTop="1" x14ac:dyDescent="0.25">
      <c r="B50" s="60" t="s">
        <v>54</v>
      </c>
      <c r="C50" s="73"/>
      <c r="D50" s="73"/>
      <c r="E50" s="73"/>
      <c r="F50" s="63" t="str">
        <f>IF(F52="","",IF(F52="OK","OK",'Wrk-Pomocný hárok - NEMAZAT'!A7))</f>
        <v/>
      </c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  <c r="DI50" s="88"/>
      <c r="DJ50" s="88"/>
      <c r="DK50" s="88"/>
      <c r="DL50" s="88"/>
      <c r="DM50" s="88"/>
      <c r="DN50" s="88"/>
      <c r="DO50" s="88"/>
      <c r="DP50" s="88"/>
      <c r="DQ50" s="88"/>
      <c r="DR50" s="88"/>
      <c r="DS50" s="88"/>
      <c r="DT50" s="88"/>
      <c r="DU50" s="88"/>
      <c r="DV50" s="88"/>
      <c r="DW50" s="88"/>
      <c r="DX50" s="88"/>
      <c r="DY50" s="88"/>
      <c r="DZ50" s="88"/>
      <c r="EA50" s="88"/>
      <c r="EB50" s="88"/>
      <c r="EC50" s="88"/>
      <c r="ED50" s="88"/>
      <c r="EE50" s="88"/>
      <c r="EF50" s="88"/>
      <c r="EG50" s="88"/>
      <c r="EH50" s="88"/>
      <c r="EI50" s="88"/>
      <c r="EJ50" s="88"/>
      <c r="EK50" s="88"/>
      <c r="EL50" s="88"/>
      <c r="EM50" s="88"/>
      <c r="EN50" s="88"/>
      <c r="EO50" s="88"/>
      <c r="EP50" s="88"/>
      <c r="EQ50" s="88"/>
      <c r="ER50" s="88"/>
      <c r="ES50" s="88"/>
      <c r="ET50" s="88"/>
      <c r="EU50" s="88"/>
      <c r="EV50" s="88"/>
      <c r="EW50" s="88"/>
      <c r="EX50" s="88"/>
      <c r="EY50" s="88"/>
      <c r="EZ50" s="88"/>
      <c r="FA50" s="88"/>
      <c r="FB50" s="88"/>
      <c r="FC50" s="88"/>
      <c r="FD50" s="88"/>
      <c r="FE50" s="88"/>
      <c r="FF50" s="88"/>
      <c r="FG50" s="88"/>
      <c r="FH50" s="88"/>
      <c r="FI50" s="88"/>
      <c r="FJ50" s="88"/>
      <c r="FK50" s="88"/>
      <c r="FL50" s="88"/>
      <c r="FM50" s="88"/>
      <c r="FN50" s="88"/>
      <c r="FO50" s="88"/>
      <c r="FP50" s="88"/>
      <c r="FQ50" s="88"/>
      <c r="FR50" s="88"/>
      <c r="FS50" s="88"/>
      <c r="FT50" s="88"/>
      <c r="FU50" s="88"/>
      <c r="FV50" s="88"/>
      <c r="FW50" s="88"/>
      <c r="FX50" s="88"/>
      <c r="FY50" s="88"/>
      <c r="FZ50" s="88"/>
      <c r="GA50" s="88"/>
      <c r="GB50" s="88"/>
      <c r="GC50" s="88"/>
      <c r="GD50" s="88"/>
      <c r="GE50" s="88"/>
      <c r="GF50" s="88"/>
      <c r="GG50" s="88"/>
      <c r="GH50" s="88"/>
      <c r="GI50" s="88"/>
      <c r="GJ50" s="88"/>
      <c r="GK50" s="88"/>
      <c r="GL50" s="88"/>
      <c r="GM50" s="88"/>
      <c r="GN50" s="88"/>
      <c r="GO50" s="88"/>
      <c r="GP50" s="88"/>
      <c r="GQ50" s="88"/>
      <c r="GR50" s="88"/>
      <c r="GS50" s="88"/>
      <c r="GT50" s="88"/>
      <c r="GU50" s="88"/>
      <c r="GV50" s="88"/>
      <c r="GW50" s="88"/>
      <c r="GX50" s="88"/>
      <c r="GY50" s="88"/>
      <c r="GZ50" s="88"/>
      <c r="HA50" s="88"/>
      <c r="HB50" s="88"/>
      <c r="HC50" s="88"/>
      <c r="HD50" s="88"/>
      <c r="HE50" s="88"/>
      <c r="HF50" s="88"/>
      <c r="HG50" s="88"/>
      <c r="HH50" s="88"/>
      <c r="HI50" s="88"/>
      <c r="HJ50" s="88"/>
      <c r="HK50" s="88"/>
      <c r="HL50" s="88"/>
      <c r="HM50" s="88"/>
      <c r="HN50" s="88"/>
      <c r="HO50" s="88"/>
      <c r="HP50" s="88"/>
      <c r="HQ50" s="88"/>
      <c r="HR50" s="88"/>
      <c r="HS50" s="88"/>
      <c r="HT50" s="88"/>
      <c r="HU50" s="88"/>
      <c r="HV50" s="88"/>
      <c r="HW50" s="88"/>
      <c r="HX50" s="88"/>
      <c r="HY50" s="88"/>
      <c r="HZ50" s="88"/>
      <c r="IA50" s="88"/>
      <c r="IB50" s="88"/>
      <c r="IC50" s="88"/>
      <c r="ID50" s="88"/>
      <c r="IE50" s="88"/>
      <c r="IF50" s="88"/>
      <c r="IG50" s="88"/>
      <c r="IH50" s="88"/>
      <c r="II50" s="88"/>
      <c r="IJ50" s="88"/>
      <c r="IK50" s="88"/>
      <c r="IL50" s="88"/>
      <c r="IM50" s="88"/>
      <c r="IN50" s="88"/>
      <c r="IO50" s="88"/>
      <c r="IP50" s="88"/>
      <c r="IQ50" s="88"/>
      <c r="IR50" s="88"/>
      <c r="IS50" s="88"/>
      <c r="IT50" s="88"/>
      <c r="IU50" s="88"/>
      <c r="IV50" s="88"/>
      <c r="IW50" s="88"/>
    </row>
    <row r="51" spans="2:257" x14ac:dyDescent="0.2">
      <c r="B51" s="70"/>
      <c r="C51" s="33"/>
      <c r="D51" s="17"/>
      <c r="E51" s="8"/>
      <c r="F51" s="71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  <c r="FE51" s="88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8"/>
      <c r="FU51" s="88"/>
      <c r="FV51" s="88"/>
      <c r="FW51" s="88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8"/>
      <c r="GI51" s="88"/>
      <c r="GJ51" s="88"/>
      <c r="GK51" s="88"/>
      <c r="GL51" s="88"/>
      <c r="GM51" s="88"/>
      <c r="GN51" s="88"/>
      <c r="GO51" s="88"/>
      <c r="GP51" s="88"/>
      <c r="GQ51" s="88"/>
      <c r="GR51" s="88"/>
      <c r="GS51" s="88"/>
      <c r="GT51" s="88"/>
      <c r="GU51" s="88"/>
      <c r="GV51" s="88"/>
      <c r="GW51" s="88"/>
      <c r="GX51" s="88"/>
      <c r="GY51" s="88"/>
      <c r="GZ51" s="88"/>
      <c r="HA51" s="88"/>
      <c r="HB51" s="88"/>
      <c r="HC51" s="88"/>
      <c r="HD51" s="88"/>
      <c r="HE51" s="88"/>
      <c r="HF51" s="88"/>
      <c r="HG51" s="88"/>
      <c r="HH51" s="88"/>
      <c r="HI51" s="88"/>
      <c r="HJ51" s="88"/>
      <c r="HK51" s="88"/>
      <c r="HL51" s="88"/>
      <c r="HM51" s="88"/>
      <c r="HN51" s="88"/>
      <c r="HO51" s="88"/>
      <c r="HP51" s="88"/>
      <c r="HQ51" s="88"/>
      <c r="HR51" s="88"/>
      <c r="HS51" s="88"/>
      <c r="HT51" s="88"/>
      <c r="HU51" s="88"/>
      <c r="HV51" s="88"/>
      <c r="HW51" s="88"/>
      <c r="HX51" s="88"/>
      <c r="HY51" s="88"/>
      <c r="HZ51" s="88"/>
      <c r="IA51" s="88"/>
      <c r="IB51" s="88"/>
      <c r="IC51" s="88"/>
      <c r="ID51" s="88"/>
      <c r="IE51" s="88"/>
      <c r="IF51" s="88"/>
      <c r="IG51" s="88"/>
      <c r="IH51" s="88"/>
      <c r="II51" s="88"/>
      <c r="IJ51" s="88"/>
      <c r="IK51" s="88"/>
      <c r="IL51" s="88"/>
      <c r="IM51" s="88"/>
      <c r="IN51" s="88"/>
      <c r="IO51" s="88"/>
      <c r="IP51" s="88"/>
      <c r="IQ51" s="88"/>
      <c r="IR51" s="88"/>
      <c r="IS51" s="88"/>
      <c r="IT51" s="88"/>
      <c r="IU51" s="88"/>
      <c r="IV51" s="88"/>
      <c r="IW51" s="88"/>
    </row>
    <row r="52" spans="2:257" ht="13.5" thickBot="1" x14ac:dyDescent="0.25">
      <c r="B52" s="77" t="s">
        <v>52</v>
      </c>
      <c r="C52" s="78"/>
      <c r="D52" s="79"/>
      <c r="E52" s="80"/>
      <c r="F52" s="81" t="str">
        <f>IF(E52="","",IF(E52="Áno","podnik v ťažkostiach","OK"))</f>
        <v/>
      </c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  <c r="DI52" s="88"/>
      <c r="DJ52" s="88"/>
      <c r="DK52" s="88"/>
      <c r="DL52" s="88"/>
      <c r="DM52" s="88"/>
      <c r="DN52" s="88"/>
      <c r="DO52" s="88"/>
      <c r="DP52" s="88"/>
      <c r="DQ52" s="88"/>
      <c r="DR52" s="88"/>
      <c r="DS52" s="88"/>
      <c r="DT52" s="88"/>
      <c r="DU52" s="88"/>
      <c r="DV52" s="88"/>
      <c r="DW52" s="88"/>
      <c r="DX52" s="88"/>
      <c r="DY52" s="88"/>
      <c r="DZ52" s="88"/>
      <c r="EA52" s="88"/>
      <c r="EB52" s="88"/>
      <c r="EC52" s="88"/>
      <c r="ED52" s="88"/>
      <c r="EE52" s="88"/>
      <c r="EF52" s="88"/>
      <c r="EG52" s="88"/>
      <c r="EH52" s="88"/>
      <c r="EI52" s="88"/>
      <c r="EJ52" s="88"/>
      <c r="EK52" s="88"/>
      <c r="EL52" s="88"/>
      <c r="EM52" s="88"/>
      <c r="EN52" s="88"/>
      <c r="EO52" s="88"/>
      <c r="EP52" s="88"/>
      <c r="EQ52" s="88"/>
      <c r="ER52" s="88"/>
      <c r="ES52" s="88"/>
      <c r="ET52" s="88"/>
      <c r="EU52" s="88"/>
      <c r="EV52" s="88"/>
      <c r="EW52" s="88"/>
      <c r="EX52" s="88"/>
      <c r="EY52" s="88"/>
      <c r="EZ52" s="88"/>
      <c r="FA52" s="88"/>
      <c r="FB52" s="88"/>
      <c r="FC52" s="88"/>
      <c r="FD52" s="88"/>
      <c r="FE52" s="88"/>
      <c r="FF52" s="88"/>
      <c r="FG52" s="88"/>
      <c r="FH52" s="88"/>
      <c r="FI52" s="88"/>
      <c r="FJ52" s="88"/>
      <c r="FK52" s="88"/>
      <c r="FL52" s="88"/>
      <c r="FM52" s="88"/>
      <c r="FN52" s="88"/>
      <c r="FO52" s="88"/>
      <c r="FP52" s="88"/>
      <c r="FQ52" s="88"/>
      <c r="FR52" s="88"/>
      <c r="FS52" s="88"/>
      <c r="FT52" s="88"/>
      <c r="FU52" s="88"/>
      <c r="FV52" s="88"/>
      <c r="FW52" s="88"/>
      <c r="FX52" s="88"/>
      <c r="FY52" s="88"/>
      <c r="FZ52" s="88"/>
      <c r="GA52" s="88"/>
      <c r="GB52" s="88"/>
      <c r="GC52" s="88"/>
      <c r="GD52" s="88"/>
      <c r="GE52" s="88"/>
      <c r="GF52" s="88"/>
      <c r="GG52" s="88"/>
      <c r="GH52" s="88"/>
      <c r="GI52" s="88"/>
      <c r="GJ52" s="88"/>
      <c r="GK52" s="88"/>
      <c r="GL52" s="88"/>
      <c r="GM52" s="88"/>
      <c r="GN52" s="88"/>
      <c r="GO52" s="88"/>
      <c r="GP52" s="88"/>
      <c r="GQ52" s="88"/>
      <c r="GR52" s="88"/>
      <c r="GS52" s="88"/>
      <c r="GT52" s="88"/>
      <c r="GU52" s="88"/>
      <c r="GV52" s="88"/>
      <c r="GW52" s="88"/>
      <c r="GX52" s="88"/>
      <c r="GY52" s="88"/>
      <c r="GZ52" s="88"/>
      <c r="HA52" s="88"/>
      <c r="HB52" s="88"/>
      <c r="HC52" s="88"/>
      <c r="HD52" s="88"/>
      <c r="HE52" s="88"/>
      <c r="HF52" s="88"/>
      <c r="HG52" s="88"/>
      <c r="HH52" s="88"/>
      <c r="HI52" s="88"/>
      <c r="HJ52" s="88"/>
      <c r="HK52" s="88"/>
      <c r="HL52" s="88"/>
      <c r="HM52" s="88"/>
      <c r="HN52" s="88"/>
      <c r="HO52" s="88"/>
      <c r="HP52" s="88"/>
      <c r="HQ52" s="88"/>
      <c r="HR52" s="88"/>
      <c r="HS52" s="88"/>
      <c r="HT52" s="88"/>
      <c r="HU52" s="88"/>
      <c r="HV52" s="88"/>
      <c r="HW52" s="88"/>
      <c r="HX52" s="88"/>
      <c r="HY52" s="88"/>
      <c r="HZ52" s="88"/>
      <c r="IA52" s="88"/>
      <c r="IB52" s="88"/>
      <c r="IC52" s="88"/>
      <c r="ID52" s="88"/>
      <c r="IE52" s="88"/>
      <c r="IF52" s="88"/>
      <c r="IG52" s="88"/>
      <c r="IH52" s="88"/>
      <c r="II52" s="88"/>
      <c r="IJ52" s="88"/>
      <c r="IK52" s="88"/>
      <c r="IL52" s="88"/>
      <c r="IM52" s="88"/>
      <c r="IN52" s="88"/>
      <c r="IO52" s="88"/>
      <c r="IP52" s="88"/>
      <c r="IQ52" s="88"/>
      <c r="IR52" s="88"/>
      <c r="IS52" s="88"/>
      <c r="IT52" s="88"/>
      <c r="IU52" s="88"/>
      <c r="IV52" s="88"/>
      <c r="IW52" s="88"/>
    </row>
    <row r="53" spans="2:257" ht="13.5" thickTop="1" x14ac:dyDescent="0.2">
      <c r="B53" s="32"/>
      <c r="C53" s="33"/>
      <c r="D53" s="17"/>
      <c r="E53" s="8"/>
      <c r="F53" s="34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  <c r="DT53" s="88"/>
      <c r="DU53" s="88"/>
      <c r="DV53" s="88"/>
      <c r="DW53" s="88"/>
      <c r="DX53" s="88"/>
      <c r="DY53" s="88"/>
      <c r="DZ53" s="88"/>
      <c r="EA53" s="88"/>
      <c r="EB53" s="88"/>
      <c r="EC53" s="88"/>
      <c r="ED53" s="88"/>
      <c r="EE53" s="88"/>
      <c r="EF53" s="88"/>
      <c r="EG53" s="88"/>
      <c r="EH53" s="88"/>
      <c r="EI53" s="88"/>
      <c r="EJ53" s="88"/>
      <c r="EK53" s="88"/>
      <c r="EL53" s="88"/>
      <c r="EM53" s="88"/>
      <c r="EN53" s="88"/>
      <c r="EO53" s="88"/>
      <c r="EP53" s="88"/>
      <c r="EQ53" s="88"/>
      <c r="ER53" s="88"/>
      <c r="ES53" s="88"/>
      <c r="ET53" s="88"/>
      <c r="EU53" s="88"/>
      <c r="EV53" s="88"/>
      <c r="EW53" s="88"/>
      <c r="EX53" s="88"/>
      <c r="EY53" s="88"/>
      <c r="EZ53" s="88"/>
      <c r="FA53" s="88"/>
      <c r="FB53" s="88"/>
      <c r="FC53" s="88"/>
      <c r="FD53" s="88"/>
      <c r="FE53" s="88"/>
      <c r="FF53" s="88"/>
      <c r="FG53" s="88"/>
      <c r="FH53" s="88"/>
      <c r="FI53" s="88"/>
      <c r="FJ53" s="88"/>
      <c r="FK53" s="88"/>
      <c r="FL53" s="88"/>
      <c r="FM53" s="88"/>
      <c r="FN53" s="88"/>
      <c r="FO53" s="88"/>
      <c r="FP53" s="88"/>
      <c r="FQ53" s="88"/>
      <c r="FR53" s="88"/>
      <c r="FS53" s="88"/>
      <c r="FT53" s="88"/>
      <c r="FU53" s="88"/>
      <c r="FV53" s="88"/>
      <c r="FW53" s="88"/>
      <c r="FX53" s="88"/>
      <c r="FY53" s="88"/>
      <c r="FZ53" s="88"/>
      <c r="GA53" s="88"/>
      <c r="GB53" s="88"/>
      <c r="GC53" s="88"/>
      <c r="GD53" s="88"/>
      <c r="GE53" s="88"/>
      <c r="GF53" s="88"/>
      <c r="GG53" s="88"/>
      <c r="GH53" s="88"/>
      <c r="GI53" s="88"/>
      <c r="GJ53" s="88"/>
      <c r="GK53" s="88"/>
      <c r="GL53" s="88"/>
      <c r="GM53" s="88"/>
      <c r="GN53" s="88"/>
      <c r="GO53" s="88"/>
      <c r="GP53" s="88"/>
      <c r="GQ53" s="88"/>
      <c r="GR53" s="88"/>
      <c r="GS53" s="88"/>
      <c r="GT53" s="88"/>
      <c r="GU53" s="88"/>
      <c r="GV53" s="88"/>
      <c r="GW53" s="88"/>
      <c r="GX53" s="88"/>
      <c r="GY53" s="88"/>
      <c r="GZ53" s="88"/>
      <c r="HA53" s="88"/>
      <c r="HB53" s="88"/>
      <c r="HC53" s="88"/>
      <c r="HD53" s="88"/>
      <c r="HE53" s="88"/>
      <c r="HF53" s="88"/>
      <c r="HG53" s="88"/>
      <c r="HH53" s="88"/>
      <c r="HI53" s="88"/>
      <c r="HJ53" s="88"/>
      <c r="HK53" s="88"/>
      <c r="HL53" s="88"/>
      <c r="HM53" s="88"/>
      <c r="HN53" s="88"/>
      <c r="HO53" s="88"/>
      <c r="HP53" s="88"/>
      <c r="HQ53" s="88"/>
      <c r="HR53" s="88"/>
      <c r="HS53" s="88"/>
      <c r="HT53" s="88"/>
      <c r="HU53" s="88"/>
      <c r="HV53" s="88"/>
      <c r="HW53" s="88"/>
      <c r="HX53" s="88"/>
      <c r="HY53" s="88"/>
      <c r="HZ53" s="88"/>
      <c r="IA53" s="88"/>
      <c r="IB53" s="88"/>
      <c r="IC53" s="88"/>
      <c r="ID53" s="88"/>
      <c r="IE53" s="88"/>
      <c r="IF53" s="88"/>
      <c r="IG53" s="88"/>
      <c r="IH53" s="88"/>
      <c r="II53" s="88"/>
      <c r="IJ53" s="88"/>
      <c r="IK53" s="88"/>
      <c r="IL53" s="88"/>
      <c r="IM53" s="88"/>
      <c r="IN53" s="88"/>
      <c r="IO53" s="88"/>
      <c r="IP53" s="88"/>
      <c r="IQ53" s="88"/>
      <c r="IR53" s="88"/>
      <c r="IS53" s="88"/>
      <c r="IT53" s="88"/>
      <c r="IU53" s="88"/>
      <c r="IV53" s="88"/>
      <c r="IW53" s="88"/>
    </row>
    <row r="54" spans="2:257" ht="13.5" thickBot="1" x14ac:dyDescent="0.25">
      <c r="B54" s="32"/>
      <c r="C54" s="33"/>
      <c r="D54" s="17"/>
      <c r="E54" s="8"/>
      <c r="F54" s="34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  <c r="DL54" s="88"/>
      <c r="DM54" s="88"/>
      <c r="DN54" s="88"/>
      <c r="DO54" s="88"/>
      <c r="DP54" s="88"/>
      <c r="DQ54" s="88"/>
      <c r="DR54" s="88"/>
      <c r="DS54" s="88"/>
      <c r="DT54" s="88"/>
      <c r="DU54" s="88"/>
      <c r="DV54" s="88"/>
      <c r="DW54" s="88"/>
      <c r="DX54" s="88"/>
      <c r="DY54" s="88"/>
      <c r="DZ54" s="88"/>
      <c r="EA54" s="88"/>
      <c r="EB54" s="88"/>
      <c r="EC54" s="88"/>
      <c r="ED54" s="88"/>
      <c r="EE54" s="88"/>
      <c r="EF54" s="88"/>
      <c r="EG54" s="88"/>
      <c r="EH54" s="88"/>
      <c r="EI54" s="88"/>
      <c r="EJ54" s="88"/>
      <c r="EK54" s="88"/>
      <c r="EL54" s="88"/>
      <c r="EM54" s="88"/>
      <c r="EN54" s="88"/>
      <c r="EO54" s="88"/>
      <c r="EP54" s="88"/>
      <c r="EQ54" s="88"/>
      <c r="ER54" s="88"/>
      <c r="ES54" s="88"/>
      <c r="ET54" s="88"/>
      <c r="EU54" s="88"/>
      <c r="EV54" s="88"/>
      <c r="EW54" s="88"/>
      <c r="EX54" s="88"/>
      <c r="EY54" s="88"/>
      <c r="EZ54" s="88"/>
      <c r="FA54" s="88"/>
      <c r="FB54" s="88"/>
      <c r="FC54" s="88"/>
      <c r="FD54" s="88"/>
      <c r="FE54" s="88"/>
      <c r="FF54" s="88"/>
      <c r="FG54" s="88"/>
      <c r="FH54" s="88"/>
      <c r="FI54" s="88"/>
      <c r="FJ54" s="88"/>
      <c r="FK54" s="88"/>
      <c r="FL54" s="88"/>
      <c r="FM54" s="88"/>
      <c r="FN54" s="88"/>
      <c r="FO54" s="88"/>
      <c r="FP54" s="88"/>
      <c r="FQ54" s="88"/>
      <c r="FR54" s="88"/>
      <c r="FS54" s="88"/>
      <c r="FT54" s="88"/>
      <c r="FU54" s="88"/>
      <c r="FV54" s="88"/>
      <c r="FW54" s="88"/>
      <c r="FX54" s="88"/>
      <c r="FY54" s="88"/>
      <c r="FZ54" s="88"/>
      <c r="GA54" s="88"/>
      <c r="GB54" s="88"/>
      <c r="GC54" s="88"/>
      <c r="GD54" s="88"/>
      <c r="GE54" s="88"/>
      <c r="GF54" s="88"/>
      <c r="GG54" s="88"/>
      <c r="GH54" s="88"/>
      <c r="GI54" s="88"/>
      <c r="GJ54" s="88"/>
      <c r="GK54" s="88"/>
      <c r="GL54" s="88"/>
      <c r="GM54" s="88"/>
      <c r="GN54" s="88"/>
      <c r="GO54" s="88"/>
      <c r="GP54" s="88"/>
      <c r="GQ54" s="88"/>
      <c r="GR54" s="88"/>
      <c r="GS54" s="88"/>
      <c r="GT54" s="88"/>
      <c r="GU54" s="88"/>
      <c r="GV54" s="88"/>
      <c r="GW54" s="88"/>
      <c r="GX54" s="88"/>
      <c r="GY54" s="88"/>
      <c r="GZ54" s="88"/>
      <c r="HA54" s="88"/>
      <c r="HB54" s="88"/>
      <c r="HC54" s="88"/>
      <c r="HD54" s="88"/>
      <c r="HE54" s="88"/>
      <c r="HF54" s="88"/>
      <c r="HG54" s="88"/>
      <c r="HH54" s="88"/>
      <c r="HI54" s="88"/>
      <c r="HJ54" s="88"/>
      <c r="HK54" s="88"/>
      <c r="HL54" s="88"/>
      <c r="HM54" s="88"/>
      <c r="HN54" s="88"/>
      <c r="HO54" s="88"/>
      <c r="HP54" s="88"/>
      <c r="HQ54" s="88"/>
      <c r="HR54" s="88"/>
      <c r="HS54" s="88"/>
      <c r="HT54" s="88"/>
      <c r="HU54" s="88"/>
      <c r="HV54" s="88"/>
      <c r="HW54" s="88"/>
      <c r="HX54" s="88"/>
      <c r="HY54" s="88"/>
      <c r="HZ54" s="88"/>
      <c r="IA54" s="88"/>
      <c r="IB54" s="88"/>
      <c r="IC54" s="88"/>
      <c r="ID54" s="88"/>
      <c r="IE54" s="88"/>
      <c r="IF54" s="88"/>
      <c r="IG54" s="88"/>
      <c r="IH54" s="88"/>
      <c r="II54" s="88"/>
      <c r="IJ54" s="88"/>
      <c r="IK54" s="88"/>
      <c r="IL54" s="88"/>
      <c r="IM54" s="88"/>
      <c r="IN54" s="88"/>
      <c r="IO54" s="88"/>
      <c r="IP54" s="88"/>
      <c r="IQ54" s="88"/>
      <c r="IR54" s="88"/>
      <c r="IS54" s="88"/>
      <c r="IT54" s="88"/>
      <c r="IU54" s="88"/>
      <c r="IV54" s="88"/>
      <c r="IW54" s="88"/>
    </row>
    <row r="55" spans="2:257" ht="16.5" thickTop="1" x14ac:dyDescent="0.25">
      <c r="B55" s="60" t="s">
        <v>65</v>
      </c>
      <c r="C55" s="73"/>
      <c r="D55" s="73"/>
      <c r="E55" s="73"/>
      <c r="F55" s="63" t="str">
        <f>IF(AND(F59="",F65="",F75=""),"",IF(F57="CHYBA","",IF(OR(F57='Wrk-Pomocný hárok - NEMAZAT'!A7,F75='Wrk-Pomocný hárok - NEMAZAT'!A7),'Wrk-Pomocný hárok - NEMAZAT'!A7,"OK")))</f>
        <v/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8"/>
      <c r="DC55" s="88"/>
      <c r="DD55" s="88"/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8"/>
      <c r="DS55" s="88"/>
      <c r="DT55" s="88"/>
      <c r="DU55" s="88"/>
      <c r="DV55" s="88"/>
      <c r="DW55" s="88"/>
      <c r="DX55" s="88"/>
      <c r="DY55" s="88"/>
      <c r="DZ55" s="88"/>
      <c r="EA55" s="88"/>
      <c r="EB55" s="88"/>
      <c r="EC55" s="88"/>
      <c r="ED55" s="88"/>
      <c r="EE55" s="88"/>
      <c r="EF55" s="88"/>
      <c r="EG55" s="88"/>
      <c r="EH55" s="88"/>
      <c r="EI55" s="88"/>
      <c r="EJ55" s="88"/>
      <c r="EK55" s="88"/>
      <c r="EL55" s="88"/>
      <c r="EM55" s="88"/>
      <c r="EN55" s="88"/>
      <c r="EO55" s="88"/>
      <c r="EP55" s="88"/>
      <c r="EQ55" s="88"/>
      <c r="ER55" s="88"/>
      <c r="ES55" s="88"/>
      <c r="ET55" s="88"/>
      <c r="EU55" s="88"/>
      <c r="EV55" s="88"/>
      <c r="EW55" s="88"/>
      <c r="EX55" s="88"/>
      <c r="EY55" s="88"/>
      <c r="EZ55" s="88"/>
      <c r="FA55" s="88"/>
      <c r="FB55" s="88"/>
      <c r="FC55" s="88"/>
      <c r="FD55" s="88"/>
      <c r="FE55" s="88"/>
      <c r="FF55" s="88"/>
      <c r="FG55" s="88"/>
      <c r="FH55" s="88"/>
      <c r="FI55" s="88"/>
      <c r="FJ55" s="88"/>
      <c r="FK55" s="88"/>
      <c r="FL55" s="88"/>
      <c r="FM55" s="88"/>
      <c r="FN55" s="88"/>
      <c r="FO55" s="88"/>
      <c r="FP55" s="88"/>
      <c r="FQ55" s="88"/>
      <c r="FR55" s="88"/>
      <c r="FS55" s="88"/>
      <c r="FT55" s="88"/>
      <c r="FU55" s="88"/>
      <c r="FV55" s="88"/>
      <c r="FW55" s="88"/>
      <c r="FX55" s="88"/>
      <c r="FY55" s="88"/>
      <c r="FZ55" s="88"/>
      <c r="GA55" s="88"/>
      <c r="GB55" s="88"/>
      <c r="GC55" s="88"/>
      <c r="GD55" s="88"/>
      <c r="GE55" s="88"/>
      <c r="GF55" s="88"/>
      <c r="GG55" s="88"/>
      <c r="GH55" s="88"/>
      <c r="GI55" s="88"/>
      <c r="GJ55" s="88"/>
      <c r="GK55" s="88"/>
      <c r="GL55" s="88"/>
      <c r="GM55" s="88"/>
      <c r="GN55" s="88"/>
      <c r="GO55" s="88"/>
      <c r="GP55" s="88"/>
      <c r="GQ55" s="88"/>
      <c r="GR55" s="88"/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8"/>
      <c r="HG55" s="88"/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8"/>
      <c r="HV55" s="88"/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8"/>
      <c r="IK55" s="88"/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</row>
    <row r="56" spans="2:257" x14ac:dyDescent="0.2">
      <c r="B56" s="84"/>
      <c r="C56" s="7"/>
      <c r="D56" s="7"/>
      <c r="E56" s="7"/>
      <c r="F56" s="67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8"/>
      <c r="DS56" s="88"/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8"/>
      <c r="EE56" s="88"/>
      <c r="EF56" s="88"/>
      <c r="EG56" s="88"/>
      <c r="EH56" s="88"/>
      <c r="EI56" s="88"/>
      <c r="EJ56" s="88"/>
      <c r="EK56" s="88"/>
      <c r="EL56" s="88"/>
      <c r="EM56" s="88"/>
      <c r="EN56" s="88"/>
      <c r="EO56" s="88"/>
      <c r="EP56" s="88"/>
      <c r="EQ56" s="88"/>
      <c r="ER56" s="88"/>
      <c r="ES56" s="88"/>
      <c r="ET56" s="88"/>
      <c r="EU56" s="88"/>
      <c r="EV56" s="88"/>
      <c r="EW56" s="88"/>
      <c r="EX56" s="88"/>
      <c r="EY56" s="88"/>
      <c r="EZ56" s="88"/>
      <c r="FA56" s="88"/>
      <c r="FB56" s="88"/>
      <c r="FC56" s="88"/>
      <c r="FD56" s="88"/>
      <c r="FE56" s="88"/>
      <c r="FF56" s="88"/>
      <c r="FG56" s="88"/>
      <c r="FH56" s="88"/>
      <c r="FI56" s="88"/>
      <c r="FJ56" s="88"/>
      <c r="FK56" s="88"/>
      <c r="FL56" s="88"/>
      <c r="FM56" s="88"/>
      <c r="FN56" s="88"/>
      <c r="FO56" s="88"/>
      <c r="FP56" s="88"/>
      <c r="FQ56" s="88"/>
      <c r="FR56" s="88"/>
      <c r="FS56" s="88"/>
      <c r="FT56" s="88"/>
      <c r="FU56" s="88"/>
      <c r="FV56" s="88"/>
      <c r="FW56" s="88"/>
      <c r="FX56" s="88"/>
      <c r="FY56" s="88"/>
      <c r="FZ56" s="88"/>
      <c r="GA56" s="88"/>
      <c r="GB56" s="88"/>
      <c r="GC56" s="88"/>
      <c r="GD56" s="88"/>
      <c r="GE56" s="88"/>
      <c r="GF56" s="88"/>
      <c r="GG56" s="88"/>
      <c r="GH56" s="88"/>
      <c r="GI56" s="88"/>
      <c r="GJ56" s="88"/>
      <c r="GK56" s="88"/>
      <c r="GL56" s="88"/>
      <c r="GM56" s="88"/>
      <c r="GN56" s="88"/>
      <c r="GO56" s="88"/>
      <c r="GP56" s="88"/>
      <c r="GQ56" s="88"/>
      <c r="GR56" s="88"/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8"/>
      <c r="HG56" s="88"/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8"/>
      <c r="HV56" s="88"/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8"/>
      <c r="IK56" s="88"/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</row>
    <row r="57" spans="2:257" x14ac:dyDescent="0.2">
      <c r="B57" s="74" t="s">
        <v>61</v>
      </c>
      <c r="C57" s="51"/>
      <c r="D57" s="51"/>
      <c r="E57" s="3" t="s">
        <v>50</v>
      </c>
      <c r="F57" s="69" t="str">
        <f>IF(AND(F59="",F65=""),"",IF(AND(F59="podnik v ťažkostiach",F65="podnik v ťažkostiach"),"podnik v ťažkostiach",IF(AND(F59="podnik v ťažkostiach",F65="OK"),"OK",IF(AND(F59="podnik v ťažkostiach",F65="neaplikovateľné"),"podnik v ťažkostiach",IF(AND(F59="OK",F65="OK"),"OK",IF(AND(F59="OK",F65="podnik v ťažkostiach"),"OK",IF(AND(F59="OK",F65="neaplikovateľné"),"OK","CHYBA")))))))</f>
        <v/>
      </c>
      <c r="G57" s="36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8"/>
      <c r="ES57" s="88"/>
      <c r="ET57" s="88"/>
      <c r="EU57" s="88"/>
      <c r="EV57" s="88"/>
      <c r="EW57" s="88"/>
      <c r="EX57" s="88"/>
      <c r="EY57" s="88"/>
      <c r="EZ57" s="88"/>
      <c r="FA57" s="88"/>
      <c r="FB57" s="88"/>
      <c r="FC57" s="88"/>
      <c r="FD57" s="88"/>
      <c r="FE57" s="88"/>
      <c r="FF57" s="88"/>
      <c r="FG57" s="88"/>
      <c r="FH57" s="88"/>
      <c r="FI57" s="88"/>
      <c r="FJ57" s="88"/>
      <c r="FK57" s="88"/>
      <c r="FL57" s="88"/>
      <c r="FM57" s="88"/>
      <c r="FN57" s="88"/>
      <c r="FO57" s="88"/>
      <c r="FP57" s="88"/>
      <c r="FQ57" s="88"/>
      <c r="FR57" s="88"/>
      <c r="FS57" s="88"/>
      <c r="FT57" s="88"/>
      <c r="FU57" s="88"/>
      <c r="FV57" s="88"/>
      <c r="FW57" s="88"/>
      <c r="FX57" s="88"/>
      <c r="FY57" s="88"/>
      <c r="FZ57" s="88"/>
      <c r="GA57" s="88"/>
      <c r="GB57" s="88"/>
      <c r="GC57" s="88"/>
      <c r="GD57" s="88"/>
      <c r="GE57" s="88"/>
      <c r="GF57" s="88"/>
      <c r="GG57" s="88"/>
      <c r="GH57" s="88"/>
      <c r="GI57" s="88"/>
      <c r="GJ57" s="88"/>
      <c r="GK57" s="88"/>
      <c r="GL57" s="88"/>
      <c r="GM57" s="88"/>
      <c r="GN57" s="88"/>
      <c r="GO57" s="88"/>
      <c r="GP57" s="88"/>
      <c r="GQ57" s="88"/>
      <c r="GR57" s="88"/>
      <c r="GS57" s="88"/>
      <c r="GT57" s="88"/>
      <c r="GU57" s="88"/>
      <c r="GV57" s="88"/>
      <c r="GW57" s="88"/>
      <c r="GX57" s="88"/>
      <c r="GY57" s="88"/>
      <c r="GZ57" s="88"/>
      <c r="HA57" s="88"/>
      <c r="HB57" s="88"/>
      <c r="HC57" s="88"/>
      <c r="HD57" s="88"/>
      <c r="HE57" s="88"/>
      <c r="HF57" s="88"/>
      <c r="HG57" s="88"/>
      <c r="HH57" s="88"/>
      <c r="HI57" s="88"/>
      <c r="HJ57" s="88"/>
      <c r="HK57" s="88"/>
      <c r="HL57" s="88"/>
      <c r="HM57" s="88"/>
      <c r="HN57" s="88"/>
      <c r="HO57" s="88"/>
      <c r="HP57" s="88"/>
      <c r="HQ57" s="88"/>
      <c r="HR57" s="88"/>
      <c r="HS57" s="88"/>
      <c r="HT57" s="88"/>
      <c r="HU57" s="88"/>
      <c r="HV57" s="88"/>
      <c r="HW57" s="88"/>
      <c r="HX57" s="88"/>
      <c r="HY57" s="88"/>
      <c r="HZ57" s="88"/>
      <c r="IA57" s="88"/>
      <c r="IB57" s="88"/>
      <c r="IC57" s="88"/>
      <c r="ID57" s="88"/>
      <c r="IE57" s="88"/>
      <c r="IF57" s="88"/>
      <c r="IG57" s="88"/>
      <c r="IH57" s="88"/>
      <c r="II57" s="88"/>
      <c r="IJ57" s="88"/>
      <c r="IK57" s="88"/>
      <c r="IL57" s="88"/>
      <c r="IM57" s="88"/>
      <c r="IN57" s="88"/>
      <c r="IO57" s="88"/>
      <c r="IP57" s="88"/>
      <c r="IQ57" s="88"/>
      <c r="IR57" s="88"/>
      <c r="IS57" s="88"/>
      <c r="IT57" s="88"/>
      <c r="IU57" s="88"/>
      <c r="IV57" s="88"/>
      <c r="IW57" s="88"/>
    </row>
    <row r="58" spans="2:257" x14ac:dyDescent="0.2">
      <c r="B58" s="68" t="s">
        <v>7</v>
      </c>
      <c r="C58" s="3" t="s">
        <v>0</v>
      </c>
      <c r="D58" s="3" t="s">
        <v>1</v>
      </c>
      <c r="E58" s="3" t="s">
        <v>2</v>
      </c>
      <c r="F58" s="69" t="s">
        <v>3</v>
      </c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  <c r="EL58" s="88"/>
      <c r="EM58" s="88"/>
      <c r="EN58" s="88"/>
      <c r="EO58" s="88"/>
      <c r="EP58" s="88"/>
      <c r="EQ58" s="88"/>
      <c r="ER58" s="88"/>
      <c r="ES58" s="88"/>
      <c r="ET58" s="88"/>
      <c r="EU58" s="88"/>
      <c r="EV58" s="88"/>
      <c r="EW58" s="88"/>
      <c r="EX58" s="88"/>
      <c r="EY58" s="88"/>
      <c r="EZ58" s="88"/>
      <c r="FA58" s="88"/>
      <c r="FB58" s="88"/>
      <c r="FC58" s="88"/>
      <c r="FD58" s="88"/>
      <c r="FE58" s="88"/>
      <c r="FF58" s="88"/>
      <c r="FG58" s="88"/>
      <c r="FH58" s="88"/>
      <c r="FI58" s="88"/>
      <c r="FJ58" s="88"/>
      <c r="FK58" s="88"/>
      <c r="FL58" s="88"/>
      <c r="FM58" s="88"/>
      <c r="FN58" s="88"/>
      <c r="FO58" s="88"/>
      <c r="FP58" s="88"/>
      <c r="FQ58" s="88"/>
      <c r="FR58" s="88"/>
      <c r="FS58" s="88"/>
      <c r="FT58" s="88"/>
      <c r="FU58" s="88"/>
      <c r="FV58" s="88"/>
      <c r="FW58" s="88"/>
      <c r="FX58" s="88"/>
      <c r="FY58" s="88"/>
      <c r="FZ58" s="88"/>
      <c r="GA58" s="88"/>
      <c r="GB58" s="88"/>
      <c r="GC58" s="88"/>
      <c r="GD58" s="88"/>
      <c r="GE58" s="88"/>
      <c r="GF58" s="88"/>
      <c r="GG58" s="88"/>
      <c r="GH58" s="88"/>
      <c r="GI58" s="88"/>
      <c r="GJ58" s="88"/>
      <c r="GK58" s="88"/>
      <c r="GL58" s="88"/>
      <c r="GM58" s="88"/>
      <c r="GN58" s="88"/>
      <c r="GO58" s="88"/>
      <c r="GP58" s="88"/>
      <c r="GQ58" s="88"/>
      <c r="GR58" s="88"/>
      <c r="GS58" s="88"/>
      <c r="GT58" s="88"/>
      <c r="GU58" s="88"/>
      <c r="GV58" s="88"/>
      <c r="GW58" s="88"/>
      <c r="GX58" s="88"/>
      <c r="GY58" s="88"/>
      <c r="GZ58" s="88"/>
      <c r="HA58" s="88"/>
      <c r="HB58" s="88"/>
      <c r="HC58" s="88"/>
      <c r="HD58" s="88"/>
      <c r="HE58" s="88"/>
      <c r="HF58" s="88"/>
      <c r="HG58" s="88"/>
      <c r="HH58" s="88"/>
      <c r="HI58" s="88"/>
      <c r="HJ58" s="88"/>
      <c r="HK58" s="88"/>
      <c r="HL58" s="88"/>
      <c r="HM58" s="88"/>
      <c r="HN58" s="88"/>
      <c r="HO58" s="88"/>
      <c r="HP58" s="88"/>
      <c r="HQ58" s="88"/>
      <c r="HR58" s="88"/>
      <c r="HS58" s="88"/>
      <c r="HT58" s="88"/>
      <c r="HU58" s="88"/>
      <c r="HV58" s="88"/>
      <c r="HW58" s="88"/>
      <c r="HX58" s="88"/>
      <c r="HY58" s="88"/>
      <c r="HZ58" s="88"/>
      <c r="IA58" s="88"/>
      <c r="IB58" s="88"/>
      <c r="IC58" s="88"/>
      <c r="ID58" s="88"/>
      <c r="IE58" s="88"/>
      <c r="IF58" s="88"/>
      <c r="IG58" s="88"/>
      <c r="IH58" s="88"/>
      <c r="II58" s="88"/>
      <c r="IJ58" s="88"/>
      <c r="IK58" s="88"/>
      <c r="IL58" s="88"/>
      <c r="IM58" s="88"/>
      <c r="IN58" s="88"/>
      <c r="IO58" s="88"/>
      <c r="IP58" s="88"/>
      <c r="IQ58" s="88"/>
      <c r="IR58" s="88"/>
      <c r="IS58" s="88"/>
      <c r="IT58" s="88"/>
      <c r="IU58" s="88"/>
      <c r="IV58" s="88"/>
      <c r="IW58" s="88"/>
    </row>
    <row r="59" spans="2:257" ht="12.75" customHeight="1" x14ac:dyDescent="0.2">
      <c r="B59" s="125"/>
      <c r="C59" s="118" t="s">
        <v>4</v>
      </c>
      <c r="D59" s="4" t="s">
        <v>13</v>
      </c>
      <c r="E59" s="96"/>
      <c r="F59" s="136" t="str">
        <f>IF(AND(ISBLANK(E59),ISBLANK(E60),ISBLANK(E61),ISBLANK(E62)),"",IF(ISERROR(AND(E60/E59&gt;7.5,E62/E61&gt;7.5)),"OK",IF(AND(E60/E59&gt;7.5,E62/E61&gt;7.5),"podnik v ťažkostiach","OK")))</f>
        <v/>
      </c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8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8"/>
      <c r="DA59" s="88"/>
      <c r="DB59" s="88"/>
      <c r="DC59" s="88"/>
      <c r="DD59" s="88"/>
      <c r="DE59" s="88"/>
      <c r="DF59" s="88"/>
      <c r="DG59" s="88"/>
      <c r="DH59" s="88"/>
      <c r="DI59" s="88"/>
      <c r="DJ59" s="88"/>
      <c r="DK59" s="88"/>
      <c r="DL59" s="88"/>
      <c r="DM59" s="88"/>
      <c r="DN59" s="88"/>
      <c r="DO59" s="88"/>
      <c r="DP59" s="88"/>
      <c r="DQ59" s="88"/>
      <c r="DR59" s="88"/>
      <c r="DS59" s="88"/>
      <c r="DT59" s="88"/>
      <c r="DU59" s="88"/>
      <c r="DV59" s="88"/>
      <c r="DW59" s="88"/>
      <c r="DX59" s="88"/>
      <c r="DY59" s="88"/>
      <c r="DZ59" s="88"/>
      <c r="EA59" s="88"/>
      <c r="EB59" s="88"/>
      <c r="EC59" s="88"/>
      <c r="ED59" s="88"/>
      <c r="EE59" s="88"/>
      <c r="EF59" s="88"/>
      <c r="EG59" s="88"/>
      <c r="EH59" s="88"/>
      <c r="EI59" s="88"/>
      <c r="EJ59" s="88"/>
      <c r="EK59" s="88"/>
      <c r="EL59" s="88"/>
      <c r="EM59" s="88"/>
      <c r="EN59" s="88"/>
      <c r="EO59" s="88"/>
      <c r="EP59" s="88"/>
      <c r="EQ59" s="88"/>
      <c r="ER59" s="88"/>
      <c r="ES59" s="88"/>
      <c r="ET59" s="88"/>
      <c r="EU59" s="88"/>
      <c r="EV59" s="88"/>
      <c r="EW59" s="88"/>
      <c r="EX59" s="88"/>
      <c r="EY59" s="88"/>
      <c r="EZ59" s="88"/>
      <c r="FA59" s="88"/>
      <c r="FB59" s="88"/>
      <c r="FC59" s="88"/>
      <c r="FD59" s="88"/>
      <c r="FE59" s="88"/>
      <c r="FF59" s="88"/>
      <c r="FG59" s="88"/>
      <c r="FH59" s="88"/>
      <c r="FI59" s="88"/>
      <c r="FJ59" s="88"/>
      <c r="FK59" s="88"/>
      <c r="FL59" s="88"/>
      <c r="FM59" s="88"/>
      <c r="FN59" s="88"/>
      <c r="FO59" s="88"/>
      <c r="FP59" s="88"/>
      <c r="FQ59" s="88"/>
      <c r="FR59" s="88"/>
      <c r="FS59" s="88"/>
      <c r="FT59" s="88"/>
      <c r="FU59" s="88"/>
      <c r="FV59" s="88"/>
      <c r="FW59" s="88"/>
      <c r="FX59" s="88"/>
      <c r="FY59" s="88"/>
      <c r="FZ59" s="88"/>
      <c r="GA59" s="88"/>
      <c r="GB59" s="88"/>
      <c r="GC59" s="88"/>
      <c r="GD59" s="88"/>
      <c r="GE59" s="88"/>
      <c r="GF59" s="88"/>
      <c r="GG59" s="88"/>
      <c r="GH59" s="88"/>
      <c r="GI59" s="88"/>
      <c r="GJ59" s="88"/>
      <c r="GK59" s="88"/>
      <c r="GL59" s="88"/>
      <c r="GM59" s="88"/>
      <c r="GN59" s="88"/>
      <c r="GO59" s="88"/>
      <c r="GP59" s="88"/>
      <c r="GQ59" s="88"/>
      <c r="GR59" s="88"/>
      <c r="GS59" s="88"/>
      <c r="GT59" s="88"/>
      <c r="GU59" s="88"/>
      <c r="GV59" s="88"/>
      <c r="GW59" s="88"/>
      <c r="GX59" s="88"/>
      <c r="GY59" s="88"/>
      <c r="GZ59" s="88"/>
      <c r="HA59" s="88"/>
      <c r="HB59" s="88"/>
      <c r="HC59" s="88"/>
      <c r="HD59" s="88"/>
      <c r="HE59" s="88"/>
      <c r="HF59" s="88"/>
      <c r="HG59" s="88"/>
      <c r="HH59" s="88"/>
      <c r="HI59" s="88"/>
      <c r="HJ59" s="88"/>
      <c r="HK59" s="88"/>
      <c r="HL59" s="88"/>
      <c r="HM59" s="88"/>
      <c r="HN59" s="88"/>
      <c r="HO59" s="88"/>
      <c r="HP59" s="88"/>
      <c r="HQ59" s="88"/>
      <c r="HR59" s="88"/>
      <c r="HS59" s="88"/>
      <c r="HT59" s="88"/>
      <c r="HU59" s="88"/>
      <c r="HV59" s="88"/>
      <c r="HW59" s="88"/>
      <c r="HX59" s="88"/>
      <c r="HY59" s="88"/>
      <c r="HZ59" s="88"/>
      <c r="IA59" s="88"/>
      <c r="IB59" s="88"/>
      <c r="IC59" s="88"/>
      <c r="ID59" s="88"/>
      <c r="IE59" s="88"/>
      <c r="IF59" s="88"/>
      <c r="IG59" s="88"/>
      <c r="IH59" s="88"/>
      <c r="II59" s="88"/>
      <c r="IJ59" s="88"/>
      <c r="IK59" s="88"/>
      <c r="IL59" s="88"/>
      <c r="IM59" s="88"/>
      <c r="IN59" s="88"/>
      <c r="IO59" s="88"/>
      <c r="IP59" s="88"/>
      <c r="IQ59" s="88"/>
      <c r="IR59" s="88"/>
      <c r="IS59" s="88"/>
      <c r="IT59" s="88"/>
      <c r="IU59" s="88"/>
      <c r="IV59" s="88"/>
      <c r="IW59" s="88"/>
    </row>
    <row r="60" spans="2:257" ht="12.75" customHeight="1" x14ac:dyDescent="0.2">
      <c r="B60" s="132"/>
      <c r="C60" s="118"/>
      <c r="D60" s="4" t="s">
        <v>14</v>
      </c>
      <c r="E60" s="96"/>
      <c r="F60" s="134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  <c r="IW60" s="88"/>
    </row>
    <row r="61" spans="2:257" ht="12.75" customHeight="1" x14ac:dyDescent="0.2">
      <c r="B61" s="125"/>
      <c r="C61" s="118" t="s">
        <v>15</v>
      </c>
      <c r="D61" s="4" t="s">
        <v>13</v>
      </c>
      <c r="E61" s="96"/>
      <c r="F61" s="134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88"/>
      <c r="DX61" s="88"/>
      <c r="DY61" s="88"/>
      <c r="DZ61" s="88"/>
      <c r="EA61" s="88"/>
      <c r="EB61" s="88"/>
      <c r="EC61" s="88"/>
      <c r="ED61" s="88"/>
      <c r="EE61" s="88"/>
      <c r="EF61" s="88"/>
      <c r="EG61" s="88"/>
      <c r="EH61" s="88"/>
      <c r="EI61" s="88"/>
      <c r="EJ61" s="88"/>
      <c r="EK61" s="88"/>
      <c r="EL61" s="88"/>
      <c r="EM61" s="88"/>
      <c r="EN61" s="88"/>
      <c r="EO61" s="88"/>
      <c r="EP61" s="88"/>
      <c r="EQ61" s="88"/>
      <c r="ER61" s="88"/>
      <c r="ES61" s="88"/>
      <c r="ET61" s="88"/>
      <c r="EU61" s="88"/>
      <c r="EV61" s="88"/>
      <c r="EW61" s="88"/>
      <c r="EX61" s="88"/>
      <c r="EY61" s="88"/>
      <c r="EZ61" s="88"/>
      <c r="FA61" s="88"/>
      <c r="FB61" s="88"/>
      <c r="FC61" s="88"/>
      <c r="FD61" s="88"/>
      <c r="FE61" s="88"/>
      <c r="FF61" s="88"/>
      <c r="FG61" s="88"/>
      <c r="FH61" s="88"/>
      <c r="FI61" s="88"/>
      <c r="FJ61" s="88"/>
      <c r="FK61" s="88"/>
      <c r="FL61" s="88"/>
      <c r="FM61" s="88"/>
      <c r="FN61" s="88"/>
      <c r="FO61" s="88"/>
      <c r="FP61" s="88"/>
      <c r="FQ61" s="88"/>
      <c r="FR61" s="88"/>
      <c r="FS61" s="88"/>
      <c r="FT61" s="88"/>
      <c r="FU61" s="88"/>
      <c r="FV61" s="88"/>
      <c r="FW61" s="88"/>
      <c r="FX61" s="88"/>
      <c r="FY61" s="88"/>
      <c r="FZ61" s="88"/>
      <c r="GA61" s="88"/>
      <c r="GB61" s="88"/>
      <c r="GC61" s="88"/>
      <c r="GD61" s="88"/>
      <c r="GE61" s="88"/>
      <c r="GF61" s="88"/>
      <c r="GG61" s="88"/>
      <c r="GH61" s="88"/>
      <c r="GI61" s="88"/>
      <c r="GJ61" s="88"/>
      <c r="GK61" s="88"/>
      <c r="GL61" s="88"/>
      <c r="GM61" s="88"/>
      <c r="GN61" s="88"/>
      <c r="GO61" s="88"/>
      <c r="GP61" s="88"/>
      <c r="GQ61" s="88"/>
      <c r="GR61" s="88"/>
      <c r="GS61" s="88"/>
      <c r="GT61" s="88"/>
      <c r="GU61" s="88"/>
      <c r="GV61" s="88"/>
      <c r="GW61" s="88"/>
      <c r="GX61" s="88"/>
      <c r="GY61" s="88"/>
      <c r="GZ61" s="88"/>
      <c r="HA61" s="88"/>
      <c r="HB61" s="88"/>
      <c r="HC61" s="88"/>
      <c r="HD61" s="88"/>
      <c r="HE61" s="88"/>
      <c r="HF61" s="88"/>
      <c r="HG61" s="88"/>
      <c r="HH61" s="88"/>
      <c r="HI61" s="88"/>
      <c r="HJ61" s="88"/>
      <c r="HK61" s="88"/>
      <c r="HL61" s="88"/>
      <c r="HM61" s="88"/>
      <c r="HN61" s="88"/>
      <c r="HO61" s="88"/>
      <c r="HP61" s="88"/>
      <c r="HQ61" s="88"/>
      <c r="HR61" s="88"/>
      <c r="HS61" s="88"/>
      <c r="HT61" s="88"/>
      <c r="HU61" s="88"/>
      <c r="HV61" s="88"/>
      <c r="HW61" s="88"/>
      <c r="HX61" s="88"/>
      <c r="HY61" s="88"/>
      <c r="HZ61" s="88"/>
      <c r="IA61" s="88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  <c r="IO61" s="88"/>
      <c r="IP61" s="88"/>
      <c r="IQ61" s="88"/>
      <c r="IR61" s="88"/>
      <c r="IS61" s="88"/>
      <c r="IT61" s="88"/>
      <c r="IU61" s="88"/>
      <c r="IV61" s="88"/>
      <c r="IW61" s="88"/>
    </row>
    <row r="62" spans="2:257" ht="12.75" customHeight="1" x14ac:dyDescent="0.2">
      <c r="B62" s="132"/>
      <c r="C62" s="118"/>
      <c r="D62" s="4" t="s">
        <v>14</v>
      </c>
      <c r="E62" s="96"/>
      <c r="F62" s="135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</row>
    <row r="63" spans="2:257" ht="12.75" customHeight="1" x14ac:dyDescent="0.2">
      <c r="B63" s="85" t="s">
        <v>32</v>
      </c>
      <c r="C63" s="7"/>
      <c r="D63" s="7"/>
      <c r="E63" s="7"/>
      <c r="F63" s="67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X63" s="88"/>
      <c r="FY63" s="88"/>
      <c r="FZ63" s="88"/>
      <c r="GA63" s="88"/>
      <c r="GB63" s="88"/>
      <c r="GC63" s="88"/>
      <c r="GD63" s="88"/>
      <c r="GE63" s="88"/>
      <c r="GF63" s="88"/>
      <c r="GG63" s="88"/>
      <c r="GH63" s="88"/>
      <c r="GI63" s="88"/>
      <c r="GJ63" s="88"/>
      <c r="GK63" s="88"/>
      <c r="GL63" s="88"/>
      <c r="GM63" s="88"/>
      <c r="GN63" s="88"/>
      <c r="GO63" s="88"/>
      <c r="GP63" s="88"/>
      <c r="GQ63" s="88"/>
      <c r="GR63" s="88"/>
      <c r="GS63" s="88"/>
      <c r="GT63" s="88"/>
      <c r="GU63" s="88"/>
      <c r="GV63" s="88"/>
      <c r="GW63" s="88"/>
      <c r="GX63" s="88"/>
      <c r="GY63" s="88"/>
      <c r="GZ63" s="88"/>
      <c r="HA63" s="88"/>
      <c r="HB63" s="88"/>
      <c r="HC63" s="88"/>
      <c r="HD63" s="88"/>
      <c r="HE63" s="88"/>
      <c r="HF63" s="88"/>
      <c r="HG63" s="88"/>
      <c r="HH63" s="88"/>
      <c r="HI63" s="88"/>
      <c r="HJ63" s="88"/>
      <c r="HK63" s="88"/>
      <c r="HL63" s="88"/>
      <c r="HM63" s="88"/>
      <c r="HN63" s="88"/>
      <c r="HO63" s="88"/>
      <c r="HP63" s="88"/>
      <c r="HQ63" s="88"/>
      <c r="HR63" s="88"/>
      <c r="HS63" s="88"/>
      <c r="HT63" s="88"/>
      <c r="HU63" s="88"/>
      <c r="HV63" s="88"/>
      <c r="HW63" s="88"/>
      <c r="HX63" s="88"/>
      <c r="HY63" s="88"/>
      <c r="HZ63" s="88"/>
      <c r="IA63" s="88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8"/>
      <c r="IM63" s="88"/>
      <c r="IN63" s="88"/>
      <c r="IO63" s="88"/>
      <c r="IP63" s="88"/>
      <c r="IQ63" s="88"/>
      <c r="IR63" s="88"/>
      <c r="IS63" s="88"/>
      <c r="IT63" s="88"/>
      <c r="IU63" s="88"/>
      <c r="IV63" s="88"/>
      <c r="IW63" s="88"/>
    </row>
    <row r="64" spans="2:257" x14ac:dyDescent="0.2">
      <c r="B64" s="68" t="s">
        <v>7</v>
      </c>
      <c r="C64" s="3" t="s">
        <v>0</v>
      </c>
      <c r="D64" s="3" t="s">
        <v>22</v>
      </c>
      <c r="E64" s="3" t="s">
        <v>29</v>
      </c>
      <c r="F64" s="69" t="s">
        <v>3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X64" s="88"/>
      <c r="FY64" s="88"/>
      <c r="FZ64" s="88"/>
      <c r="GA64" s="88"/>
      <c r="GB64" s="88"/>
      <c r="GC64" s="88"/>
      <c r="GD64" s="88"/>
      <c r="GE64" s="88"/>
      <c r="GF64" s="88"/>
      <c r="GG64" s="88"/>
      <c r="GH64" s="88"/>
      <c r="GI64" s="88"/>
      <c r="GJ64" s="88"/>
      <c r="GK64" s="88"/>
      <c r="GL64" s="88"/>
      <c r="GM64" s="88"/>
      <c r="GN64" s="88"/>
      <c r="GO64" s="88"/>
      <c r="GP64" s="88"/>
      <c r="GQ64" s="88"/>
      <c r="GR64" s="88"/>
      <c r="GS64" s="88"/>
      <c r="GT64" s="88"/>
      <c r="GU64" s="88"/>
      <c r="GV64" s="88"/>
      <c r="GW64" s="88"/>
      <c r="GX64" s="88"/>
      <c r="GY64" s="88"/>
      <c r="GZ64" s="88"/>
      <c r="HA64" s="88"/>
      <c r="HB64" s="88"/>
      <c r="HC64" s="88"/>
      <c r="HD64" s="88"/>
      <c r="HE64" s="88"/>
      <c r="HF64" s="88"/>
      <c r="HG64" s="88"/>
      <c r="HH64" s="88"/>
      <c r="HI64" s="88"/>
      <c r="HJ64" s="88"/>
      <c r="HK64" s="88"/>
      <c r="HL64" s="88"/>
      <c r="HM64" s="88"/>
      <c r="HN64" s="88"/>
      <c r="HO64" s="88"/>
      <c r="HP64" s="88"/>
      <c r="HQ64" s="88"/>
      <c r="HR64" s="88"/>
      <c r="HS64" s="88"/>
      <c r="HT64" s="88"/>
      <c r="HU64" s="88"/>
      <c r="HV64" s="88"/>
      <c r="HW64" s="88"/>
      <c r="HX64" s="88"/>
      <c r="HY64" s="88"/>
      <c r="HZ64" s="88"/>
      <c r="IA64" s="88"/>
      <c r="IB64" s="88"/>
      <c r="IC64" s="88"/>
      <c r="ID64" s="88"/>
      <c r="IE64" s="88"/>
      <c r="IF64" s="88"/>
      <c r="IG64" s="88"/>
      <c r="IH64" s="88"/>
      <c r="II64" s="88"/>
      <c r="IJ64" s="88"/>
      <c r="IK64" s="88"/>
      <c r="IL64" s="88"/>
      <c r="IM64" s="88"/>
      <c r="IN64" s="88"/>
      <c r="IO64" s="88"/>
      <c r="IP64" s="88"/>
      <c r="IQ64" s="88"/>
      <c r="IR64" s="88"/>
      <c r="IS64" s="88"/>
      <c r="IT64" s="88"/>
      <c r="IU64" s="88"/>
      <c r="IV64" s="88"/>
      <c r="IW64" s="88"/>
    </row>
    <row r="65" spans="2:257" ht="12.75" customHeight="1" x14ac:dyDescent="0.2">
      <c r="B65" s="125"/>
      <c r="C65" s="118" t="s">
        <v>4</v>
      </c>
      <c r="D65" s="4" t="s">
        <v>16</v>
      </c>
      <c r="E65" s="96"/>
      <c r="F65" s="133" t="str">
        <f>IF(AND(ISBLANK(E65),ISBLANK(E66),ISBLANK(E67),ISBLANK(E68),ISBLANK(E69),ISBLANK(E70),ISBLANK(E71),ISBLANK(E72)),"",IF(OR(E67=0,E71=0),"neaplikovateľné",IF(AND(((E68+E67-E66+E65)/E67)&lt;1,((E72+E71-E70+E69)/E71)&lt;1),"podnik v ťažkostiach","OK")))</f>
        <v/>
      </c>
      <c r="G65" s="36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X65" s="88"/>
      <c r="FY65" s="88"/>
      <c r="FZ65" s="88"/>
      <c r="GA65" s="88"/>
      <c r="GB65" s="88"/>
      <c r="GC65" s="88"/>
      <c r="GD65" s="88"/>
      <c r="GE65" s="88"/>
      <c r="GF65" s="88"/>
      <c r="GG65" s="88"/>
      <c r="GH65" s="88"/>
      <c r="GI65" s="88"/>
      <c r="GJ65" s="88"/>
      <c r="GK65" s="88"/>
      <c r="GL65" s="88"/>
      <c r="GM65" s="88"/>
      <c r="GN65" s="88"/>
      <c r="GO65" s="88"/>
      <c r="GP65" s="88"/>
      <c r="GQ65" s="88"/>
      <c r="GR65" s="88"/>
      <c r="GS65" s="88"/>
      <c r="GT65" s="88"/>
      <c r="GU65" s="88"/>
      <c r="GV65" s="88"/>
      <c r="GW65" s="88"/>
      <c r="GX65" s="88"/>
      <c r="GY65" s="88"/>
      <c r="GZ65" s="88"/>
      <c r="HA65" s="88"/>
      <c r="HB65" s="88"/>
      <c r="HC65" s="88"/>
      <c r="HD65" s="88"/>
      <c r="HE65" s="88"/>
      <c r="HF65" s="88"/>
      <c r="HG65" s="88"/>
      <c r="HH65" s="88"/>
      <c r="HI65" s="88"/>
      <c r="HJ65" s="88"/>
      <c r="HK65" s="88"/>
      <c r="HL65" s="88"/>
      <c r="HM65" s="88"/>
      <c r="HN65" s="88"/>
      <c r="HO65" s="88"/>
      <c r="HP65" s="88"/>
      <c r="HQ65" s="88"/>
      <c r="HR65" s="88"/>
      <c r="HS65" s="88"/>
      <c r="HT65" s="88"/>
      <c r="HU65" s="88"/>
      <c r="HV65" s="88"/>
      <c r="HW65" s="88"/>
      <c r="HX65" s="88"/>
      <c r="HY65" s="88"/>
      <c r="HZ65" s="88"/>
      <c r="IA65" s="88"/>
      <c r="IB65" s="88"/>
      <c r="IC65" s="88"/>
      <c r="ID65" s="88"/>
      <c r="IE65" s="88"/>
      <c r="IF65" s="88"/>
      <c r="IG65" s="88"/>
      <c r="IH65" s="88"/>
      <c r="II65" s="88"/>
      <c r="IJ65" s="88"/>
      <c r="IK65" s="88"/>
      <c r="IL65" s="88"/>
      <c r="IM65" s="88"/>
      <c r="IN65" s="88"/>
      <c r="IO65" s="88"/>
      <c r="IP65" s="88"/>
      <c r="IQ65" s="88"/>
      <c r="IR65" s="88"/>
      <c r="IS65" s="88"/>
      <c r="IT65" s="88"/>
      <c r="IU65" s="88"/>
      <c r="IV65" s="88"/>
      <c r="IW65" s="88"/>
    </row>
    <row r="66" spans="2:257" ht="12.75" customHeight="1" x14ac:dyDescent="0.2">
      <c r="B66" s="132"/>
      <c r="C66" s="118"/>
      <c r="D66" s="4" t="s">
        <v>17</v>
      </c>
      <c r="E66" s="96"/>
      <c r="F66" s="134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X66" s="88"/>
      <c r="FY66" s="88"/>
      <c r="FZ66" s="88"/>
      <c r="GA66" s="88"/>
      <c r="GB66" s="88"/>
      <c r="GC66" s="88"/>
      <c r="GD66" s="88"/>
      <c r="GE66" s="88"/>
      <c r="GF66" s="88"/>
      <c r="GG66" s="88"/>
      <c r="GH66" s="88"/>
      <c r="GI66" s="88"/>
      <c r="GJ66" s="88"/>
      <c r="GK66" s="88"/>
      <c r="GL66" s="88"/>
      <c r="GM66" s="88"/>
      <c r="GN66" s="88"/>
      <c r="GO66" s="88"/>
      <c r="GP66" s="88"/>
      <c r="GQ66" s="88"/>
      <c r="GR66" s="88"/>
      <c r="GS66" s="88"/>
      <c r="GT66" s="88"/>
      <c r="GU66" s="88"/>
      <c r="GV66" s="88"/>
      <c r="GW66" s="88"/>
      <c r="GX66" s="88"/>
      <c r="GY66" s="88"/>
      <c r="GZ66" s="88"/>
      <c r="HA66" s="88"/>
      <c r="HB66" s="88"/>
      <c r="HC66" s="88"/>
      <c r="HD66" s="88"/>
      <c r="HE66" s="88"/>
      <c r="HF66" s="88"/>
      <c r="HG66" s="88"/>
      <c r="HH66" s="88"/>
      <c r="HI66" s="88"/>
      <c r="HJ66" s="88"/>
      <c r="HK66" s="88"/>
      <c r="HL66" s="88"/>
      <c r="HM66" s="88"/>
      <c r="HN66" s="88"/>
      <c r="HO66" s="88"/>
      <c r="HP66" s="88"/>
      <c r="HQ66" s="88"/>
      <c r="HR66" s="88"/>
      <c r="HS66" s="88"/>
      <c r="HT66" s="88"/>
      <c r="HU66" s="88"/>
      <c r="HV66" s="88"/>
      <c r="HW66" s="88"/>
      <c r="HX66" s="88"/>
      <c r="HY66" s="88"/>
      <c r="HZ66" s="88"/>
      <c r="IA66" s="88"/>
      <c r="IB66" s="88"/>
      <c r="IC66" s="88"/>
      <c r="ID66" s="88"/>
      <c r="IE66" s="88"/>
      <c r="IF66" s="88"/>
      <c r="IG66" s="88"/>
      <c r="IH66" s="88"/>
      <c r="II66" s="88"/>
      <c r="IJ66" s="88"/>
      <c r="IK66" s="88"/>
      <c r="IL66" s="88"/>
      <c r="IM66" s="88"/>
      <c r="IN66" s="88"/>
      <c r="IO66" s="88"/>
      <c r="IP66" s="88"/>
      <c r="IQ66" s="88"/>
      <c r="IR66" s="88"/>
      <c r="IS66" s="88"/>
      <c r="IT66" s="88"/>
      <c r="IU66" s="88"/>
      <c r="IV66" s="88"/>
      <c r="IW66" s="88"/>
    </row>
    <row r="67" spans="2:257" ht="12.75" customHeight="1" x14ac:dyDescent="0.2">
      <c r="B67" s="132"/>
      <c r="C67" s="118"/>
      <c r="D67" s="4" t="s">
        <v>47</v>
      </c>
      <c r="E67" s="96"/>
      <c r="F67" s="134"/>
      <c r="G67" s="36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8"/>
      <c r="FX67" s="88"/>
      <c r="FY67" s="88"/>
      <c r="FZ67" s="88"/>
      <c r="GA67" s="88"/>
      <c r="GB67" s="88"/>
      <c r="GC67" s="88"/>
      <c r="GD67" s="88"/>
      <c r="GE67" s="88"/>
      <c r="GF67" s="88"/>
      <c r="GG67" s="88"/>
      <c r="GH67" s="88"/>
      <c r="GI67" s="88"/>
      <c r="GJ67" s="88"/>
      <c r="GK67" s="88"/>
      <c r="GL67" s="88"/>
      <c r="GM67" s="88"/>
      <c r="GN67" s="88"/>
      <c r="GO67" s="88"/>
      <c r="GP67" s="88"/>
      <c r="GQ67" s="88"/>
      <c r="GR67" s="88"/>
      <c r="GS67" s="88"/>
      <c r="GT67" s="88"/>
      <c r="GU67" s="88"/>
      <c r="GV67" s="88"/>
      <c r="GW67" s="88"/>
      <c r="GX67" s="88"/>
      <c r="GY67" s="88"/>
      <c r="GZ67" s="88"/>
      <c r="HA67" s="88"/>
      <c r="HB67" s="88"/>
      <c r="HC67" s="88"/>
      <c r="HD67" s="88"/>
      <c r="HE67" s="88"/>
      <c r="HF67" s="88"/>
      <c r="HG67" s="88"/>
      <c r="HH67" s="88"/>
      <c r="HI67" s="88"/>
      <c r="HJ67" s="88"/>
      <c r="HK67" s="88"/>
      <c r="HL67" s="88"/>
      <c r="HM67" s="88"/>
      <c r="HN67" s="88"/>
      <c r="HO67" s="88"/>
      <c r="HP67" s="88"/>
      <c r="HQ67" s="88"/>
      <c r="HR67" s="88"/>
      <c r="HS67" s="88"/>
      <c r="HT67" s="88"/>
      <c r="HU67" s="88"/>
      <c r="HV67" s="88"/>
      <c r="HW67" s="88"/>
      <c r="HX67" s="88"/>
      <c r="HY67" s="88"/>
      <c r="HZ67" s="88"/>
      <c r="IA67" s="88"/>
      <c r="IB67" s="88"/>
      <c r="IC67" s="88"/>
      <c r="ID67" s="88"/>
      <c r="IE67" s="88"/>
      <c r="IF67" s="88"/>
      <c r="IG67" s="88"/>
      <c r="IH67" s="88"/>
      <c r="II67" s="88"/>
      <c r="IJ67" s="88"/>
      <c r="IK67" s="88"/>
      <c r="IL67" s="88"/>
      <c r="IM67" s="88"/>
      <c r="IN67" s="88"/>
      <c r="IO67" s="88"/>
      <c r="IP67" s="88"/>
      <c r="IQ67" s="88"/>
      <c r="IR67" s="88"/>
      <c r="IS67" s="88"/>
      <c r="IT67" s="88"/>
      <c r="IU67" s="88"/>
      <c r="IV67" s="88"/>
      <c r="IW67" s="88"/>
    </row>
    <row r="68" spans="2:257" ht="12.75" customHeight="1" x14ac:dyDescent="0.2">
      <c r="B68" s="132"/>
      <c r="C68" s="118"/>
      <c r="D68" s="4" t="s">
        <v>19</v>
      </c>
      <c r="E68" s="96"/>
      <c r="F68" s="134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8"/>
      <c r="FX68" s="88"/>
      <c r="FY68" s="88"/>
      <c r="FZ68" s="88"/>
      <c r="GA68" s="88"/>
      <c r="GB68" s="88"/>
      <c r="GC68" s="88"/>
      <c r="GD68" s="88"/>
      <c r="GE68" s="88"/>
      <c r="GF68" s="88"/>
      <c r="GG68" s="88"/>
      <c r="GH68" s="88"/>
      <c r="GI68" s="88"/>
      <c r="GJ68" s="88"/>
      <c r="GK68" s="88"/>
      <c r="GL68" s="88"/>
      <c r="GM68" s="88"/>
      <c r="GN68" s="88"/>
      <c r="GO68" s="88"/>
      <c r="GP68" s="88"/>
      <c r="GQ68" s="88"/>
      <c r="GR68" s="88"/>
      <c r="GS68" s="88"/>
      <c r="GT68" s="88"/>
      <c r="GU68" s="88"/>
      <c r="GV68" s="88"/>
      <c r="GW68" s="88"/>
      <c r="GX68" s="88"/>
      <c r="GY68" s="88"/>
      <c r="GZ68" s="88"/>
      <c r="HA68" s="88"/>
      <c r="HB68" s="88"/>
      <c r="HC68" s="88"/>
      <c r="HD68" s="88"/>
      <c r="HE68" s="88"/>
      <c r="HF68" s="88"/>
      <c r="HG68" s="88"/>
      <c r="HH68" s="88"/>
      <c r="HI68" s="88"/>
      <c r="HJ68" s="88"/>
      <c r="HK68" s="88"/>
      <c r="HL68" s="88"/>
      <c r="HM68" s="88"/>
      <c r="HN68" s="88"/>
      <c r="HO68" s="88"/>
      <c r="HP68" s="88"/>
      <c r="HQ68" s="88"/>
      <c r="HR68" s="88"/>
      <c r="HS68" s="88"/>
      <c r="HT68" s="88"/>
      <c r="HU68" s="88"/>
      <c r="HV68" s="88"/>
      <c r="HW68" s="88"/>
      <c r="HX68" s="88"/>
      <c r="HY68" s="88"/>
      <c r="HZ68" s="88"/>
      <c r="IA68" s="88"/>
      <c r="IB68" s="88"/>
      <c r="IC68" s="88"/>
      <c r="ID68" s="88"/>
      <c r="IE68" s="88"/>
      <c r="IF68" s="88"/>
      <c r="IG68" s="88"/>
      <c r="IH68" s="88"/>
      <c r="II68" s="88"/>
      <c r="IJ68" s="88"/>
      <c r="IK68" s="88"/>
      <c r="IL68" s="88"/>
      <c r="IM68" s="88"/>
      <c r="IN68" s="88"/>
      <c r="IO68" s="88"/>
      <c r="IP68" s="88"/>
      <c r="IQ68" s="88"/>
      <c r="IR68" s="88"/>
      <c r="IS68" s="88"/>
      <c r="IT68" s="88"/>
      <c r="IU68" s="88"/>
      <c r="IV68" s="88"/>
      <c r="IW68" s="88"/>
    </row>
    <row r="69" spans="2:257" ht="12.75" customHeight="1" x14ac:dyDescent="0.2">
      <c r="B69" s="125"/>
      <c r="C69" s="118" t="s">
        <v>15</v>
      </c>
      <c r="D69" s="4" t="s">
        <v>16</v>
      </c>
      <c r="E69" s="96"/>
      <c r="F69" s="134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8"/>
      <c r="FX69" s="88"/>
      <c r="FY69" s="88"/>
      <c r="FZ69" s="88"/>
      <c r="GA69" s="88"/>
      <c r="GB69" s="88"/>
      <c r="GC69" s="88"/>
      <c r="GD69" s="88"/>
      <c r="GE69" s="88"/>
      <c r="GF69" s="88"/>
      <c r="GG69" s="88"/>
      <c r="GH69" s="88"/>
      <c r="GI69" s="88"/>
      <c r="GJ69" s="88"/>
      <c r="GK69" s="88"/>
      <c r="GL69" s="88"/>
      <c r="GM69" s="88"/>
      <c r="GN69" s="88"/>
      <c r="GO69" s="88"/>
      <c r="GP69" s="88"/>
      <c r="GQ69" s="88"/>
      <c r="GR69" s="88"/>
      <c r="GS69" s="88"/>
      <c r="GT69" s="88"/>
      <c r="GU69" s="88"/>
      <c r="GV69" s="88"/>
      <c r="GW69" s="88"/>
      <c r="GX69" s="88"/>
      <c r="GY69" s="88"/>
      <c r="GZ69" s="88"/>
      <c r="HA69" s="88"/>
      <c r="HB69" s="88"/>
      <c r="HC69" s="88"/>
      <c r="HD69" s="88"/>
      <c r="HE69" s="88"/>
      <c r="HF69" s="88"/>
      <c r="HG69" s="88"/>
      <c r="HH69" s="88"/>
      <c r="HI69" s="88"/>
      <c r="HJ69" s="88"/>
      <c r="HK69" s="88"/>
      <c r="HL69" s="88"/>
      <c r="HM69" s="88"/>
      <c r="HN69" s="88"/>
      <c r="HO69" s="88"/>
      <c r="HP69" s="88"/>
      <c r="HQ69" s="88"/>
      <c r="HR69" s="88"/>
      <c r="HS69" s="88"/>
      <c r="HT69" s="88"/>
      <c r="HU69" s="88"/>
      <c r="HV69" s="88"/>
      <c r="HW69" s="88"/>
      <c r="HX69" s="88"/>
      <c r="HY69" s="88"/>
      <c r="HZ69" s="88"/>
      <c r="IA69" s="88"/>
      <c r="IB69" s="88"/>
      <c r="IC69" s="88"/>
      <c r="ID69" s="88"/>
      <c r="IE69" s="88"/>
      <c r="IF69" s="88"/>
      <c r="IG69" s="88"/>
      <c r="IH69" s="88"/>
      <c r="II69" s="88"/>
      <c r="IJ69" s="88"/>
      <c r="IK69" s="88"/>
      <c r="IL69" s="88"/>
      <c r="IM69" s="88"/>
      <c r="IN69" s="88"/>
      <c r="IO69" s="88"/>
      <c r="IP69" s="88"/>
      <c r="IQ69" s="88"/>
      <c r="IR69" s="88"/>
      <c r="IS69" s="88"/>
      <c r="IT69" s="88"/>
      <c r="IU69" s="88"/>
      <c r="IV69" s="88"/>
      <c r="IW69" s="88"/>
    </row>
    <row r="70" spans="2:257" ht="12.75" customHeight="1" x14ac:dyDescent="0.2">
      <c r="B70" s="132"/>
      <c r="C70" s="118"/>
      <c r="D70" s="4" t="s">
        <v>17</v>
      </c>
      <c r="E70" s="96"/>
      <c r="F70" s="134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  <c r="FE70" s="88"/>
      <c r="FF70" s="88"/>
      <c r="FG70" s="88"/>
      <c r="FH70" s="88"/>
      <c r="FI70" s="88"/>
      <c r="FJ70" s="88"/>
      <c r="FK70" s="88"/>
      <c r="FL70" s="88"/>
      <c r="FM70" s="88"/>
      <c r="FN70" s="88"/>
      <c r="FO70" s="88"/>
      <c r="FP70" s="88"/>
      <c r="FQ70" s="88"/>
      <c r="FR70" s="88"/>
      <c r="FS70" s="88"/>
      <c r="FT70" s="88"/>
      <c r="FU70" s="88"/>
      <c r="FV70" s="88"/>
      <c r="FW70" s="88"/>
      <c r="FX70" s="88"/>
      <c r="FY70" s="88"/>
      <c r="FZ70" s="88"/>
      <c r="GA70" s="88"/>
      <c r="GB70" s="88"/>
      <c r="GC70" s="88"/>
      <c r="GD70" s="88"/>
      <c r="GE70" s="88"/>
      <c r="GF70" s="88"/>
      <c r="GG70" s="88"/>
      <c r="GH70" s="88"/>
      <c r="GI70" s="88"/>
      <c r="GJ70" s="88"/>
      <c r="GK70" s="88"/>
      <c r="GL70" s="88"/>
      <c r="GM70" s="88"/>
      <c r="GN70" s="88"/>
      <c r="GO70" s="88"/>
      <c r="GP70" s="88"/>
      <c r="GQ70" s="88"/>
      <c r="GR70" s="88"/>
      <c r="GS70" s="88"/>
      <c r="GT70" s="88"/>
      <c r="GU70" s="88"/>
      <c r="GV70" s="88"/>
      <c r="GW70" s="88"/>
      <c r="GX70" s="88"/>
      <c r="GY70" s="88"/>
      <c r="GZ70" s="88"/>
      <c r="HA70" s="88"/>
      <c r="HB70" s="88"/>
      <c r="HC70" s="88"/>
      <c r="HD70" s="88"/>
      <c r="HE70" s="88"/>
      <c r="HF70" s="88"/>
      <c r="HG70" s="88"/>
      <c r="HH70" s="88"/>
      <c r="HI70" s="88"/>
      <c r="HJ70" s="88"/>
      <c r="HK70" s="88"/>
      <c r="HL70" s="88"/>
      <c r="HM70" s="88"/>
      <c r="HN70" s="88"/>
      <c r="HO70" s="88"/>
      <c r="HP70" s="88"/>
      <c r="HQ70" s="88"/>
      <c r="HR70" s="88"/>
      <c r="HS70" s="88"/>
      <c r="HT70" s="88"/>
      <c r="HU70" s="88"/>
      <c r="HV70" s="88"/>
      <c r="HW70" s="88"/>
      <c r="HX70" s="88"/>
      <c r="HY70" s="88"/>
      <c r="HZ70" s="88"/>
      <c r="IA70" s="88"/>
      <c r="IB70" s="88"/>
      <c r="IC70" s="88"/>
      <c r="ID70" s="88"/>
      <c r="IE70" s="88"/>
      <c r="IF70" s="88"/>
      <c r="IG70" s="88"/>
      <c r="IH70" s="88"/>
      <c r="II70" s="88"/>
      <c r="IJ70" s="88"/>
      <c r="IK70" s="88"/>
      <c r="IL70" s="88"/>
      <c r="IM70" s="88"/>
      <c r="IN70" s="88"/>
      <c r="IO70" s="88"/>
      <c r="IP70" s="88"/>
      <c r="IQ70" s="88"/>
      <c r="IR70" s="88"/>
      <c r="IS70" s="88"/>
      <c r="IT70" s="88"/>
      <c r="IU70" s="88"/>
      <c r="IV70" s="88"/>
      <c r="IW70" s="88"/>
    </row>
    <row r="71" spans="2:257" ht="12.75" customHeight="1" x14ac:dyDescent="0.2">
      <c r="B71" s="132"/>
      <c r="C71" s="118"/>
      <c r="D71" s="4" t="s">
        <v>47</v>
      </c>
      <c r="E71" s="96"/>
      <c r="F71" s="134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  <c r="EL71" s="88"/>
      <c r="EM71" s="88"/>
      <c r="EN71" s="88"/>
      <c r="EO71" s="88"/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  <c r="FE71" s="88"/>
      <c r="FF71" s="88"/>
      <c r="FG71" s="88"/>
      <c r="FH71" s="88"/>
      <c r="FI71" s="88"/>
      <c r="FJ71" s="88"/>
      <c r="FK71" s="88"/>
      <c r="FL71" s="88"/>
      <c r="FM71" s="88"/>
      <c r="FN71" s="88"/>
      <c r="FO71" s="88"/>
      <c r="FP71" s="88"/>
      <c r="FQ71" s="88"/>
      <c r="FR71" s="88"/>
      <c r="FS71" s="88"/>
      <c r="FT71" s="88"/>
      <c r="FU71" s="88"/>
      <c r="FV71" s="88"/>
      <c r="FW71" s="88"/>
      <c r="FX71" s="88"/>
      <c r="FY71" s="88"/>
      <c r="FZ71" s="88"/>
      <c r="GA71" s="88"/>
      <c r="GB71" s="88"/>
      <c r="GC71" s="88"/>
      <c r="GD71" s="88"/>
      <c r="GE71" s="88"/>
      <c r="GF71" s="88"/>
      <c r="GG71" s="88"/>
      <c r="GH71" s="88"/>
      <c r="GI71" s="88"/>
      <c r="GJ71" s="88"/>
      <c r="GK71" s="88"/>
      <c r="GL71" s="88"/>
      <c r="GM71" s="88"/>
      <c r="GN71" s="88"/>
      <c r="GO71" s="88"/>
      <c r="GP71" s="88"/>
      <c r="GQ71" s="88"/>
      <c r="GR71" s="88"/>
      <c r="GS71" s="88"/>
      <c r="GT71" s="88"/>
      <c r="GU71" s="88"/>
      <c r="GV71" s="88"/>
      <c r="GW71" s="88"/>
      <c r="GX71" s="88"/>
      <c r="GY71" s="88"/>
      <c r="GZ71" s="88"/>
      <c r="HA71" s="88"/>
      <c r="HB71" s="88"/>
      <c r="HC71" s="88"/>
      <c r="HD71" s="88"/>
      <c r="HE71" s="88"/>
      <c r="HF71" s="88"/>
      <c r="HG71" s="88"/>
      <c r="HH71" s="88"/>
      <c r="HI71" s="88"/>
      <c r="HJ71" s="88"/>
      <c r="HK71" s="88"/>
      <c r="HL71" s="88"/>
      <c r="HM71" s="88"/>
      <c r="HN71" s="88"/>
      <c r="HO71" s="88"/>
      <c r="HP71" s="88"/>
      <c r="HQ71" s="88"/>
      <c r="HR71" s="88"/>
      <c r="HS71" s="88"/>
      <c r="HT71" s="88"/>
      <c r="HU71" s="88"/>
      <c r="HV71" s="88"/>
      <c r="HW71" s="88"/>
      <c r="HX71" s="88"/>
      <c r="HY71" s="88"/>
      <c r="HZ71" s="88"/>
      <c r="IA71" s="88"/>
      <c r="IB71" s="88"/>
      <c r="IC71" s="88"/>
      <c r="ID71" s="88"/>
      <c r="IE71" s="88"/>
      <c r="IF71" s="88"/>
      <c r="IG71" s="88"/>
      <c r="IH71" s="88"/>
      <c r="II71" s="88"/>
      <c r="IJ71" s="88"/>
      <c r="IK71" s="88"/>
      <c r="IL71" s="88"/>
      <c r="IM71" s="88"/>
      <c r="IN71" s="88"/>
      <c r="IO71" s="88"/>
      <c r="IP71" s="88"/>
      <c r="IQ71" s="88"/>
      <c r="IR71" s="88"/>
      <c r="IS71" s="88"/>
      <c r="IT71" s="88"/>
      <c r="IU71" s="88"/>
      <c r="IV71" s="88"/>
      <c r="IW71" s="88"/>
    </row>
    <row r="72" spans="2:257" ht="12.75" customHeight="1" x14ac:dyDescent="0.2">
      <c r="B72" s="132"/>
      <c r="C72" s="118"/>
      <c r="D72" s="4" t="s">
        <v>19</v>
      </c>
      <c r="E72" s="96"/>
      <c r="F72" s="135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X72" s="88"/>
      <c r="FY72" s="88"/>
      <c r="FZ72" s="88"/>
      <c r="GA72" s="88"/>
      <c r="GB72" s="88"/>
      <c r="GC72" s="88"/>
      <c r="GD72" s="88"/>
      <c r="GE72" s="88"/>
      <c r="GF72" s="88"/>
      <c r="GG72" s="88"/>
      <c r="GH72" s="88"/>
      <c r="GI72" s="88"/>
      <c r="GJ72" s="88"/>
      <c r="GK72" s="88"/>
      <c r="GL72" s="88"/>
      <c r="GM72" s="88"/>
      <c r="GN72" s="88"/>
      <c r="GO72" s="88"/>
      <c r="GP72" s="88"/>
      <c r="GQ72" s="88"/>
      <c r="GR72" s="88"/>
      <c r="GS72" s="88"/>
      <c r="GT72" s="88"/>
      <c r="GU72" s="88"/>
      <c r="GV72" s="88"/>
      <c r="GW72" s="88"/>
      <c r="GX72" s="88"/>
      <c r="GY72" s="88"/>
      <c r="GZ72" s="88"/>
      <c r="HA72" s="88"/>
      <c r="HB72" s="88"/>
      <c r="HC72" s="88"/>
      <c r="HD72" s="88"/>
      <c r="HE72" s="88"/>
      <c r="HF72" s="88"/>
      <c r="HG72" s="88"/>
      <c r="HH72" s="88"/>
      <c r="HI72" s="88"/>
      <c r="HJ72" s="88"/>
      <c r="HK72" s="88"/>
      <c r="HL72" s="88"/>
      <c r="HM72" s="88"/>
      <c r="HN72" s="88"/>
      <c r="HO72" s="88"/>
      <c r="HP72" s="88"/>
      <c r="HQ72" s="88"/>
      <c r="HR72" s="88"/>
      <c r="HS72" s="88"/>
      <c r="HT72" s="88"/>
      <c r="HU72" s="88"/>
      <c r="HV72" s="88"/>
      <c r="HW72" s="88"/>
      <c r="HX72" s="88"/>
      <c r="HY72" s="88"/>
      <c r="HZ72" s="88"/>
      <c r="IA72" s="88"/>
      <c r="IB72" s="88"/>
      <c r="IC72" s="88"/>
      <c r="ID72" s="88"/>
      <c r="IE72" s="88"/>
      <c r="IF72" s="88"/>
      <c r="IG72" s="88"/>
      <c r="IH72" s="88"/>
      <c r="II72" s="88"/>
      <c r="IJ72" s="88"/>
      <c r="IK72" s="88"/>
      <c r="IL72" s="88"/>
      <c r="IM72" s="88"/>
      <c r="IN72" s="88"/>
      <c r="IO72" s="88"/>
      <c r="IP72" s="88"/>
      <c r="IQ72" s="88"/>
      <c r="IR72" s="88"/>
      <c r="IS72" s="88"/>
      <c r="IT72" s="88"/>
      <c r="IU72" s="88"/>
      <c r="IV72" s="88"/>
      <c r="IW72" s="88"/>
    </row>
    <row r="73" spans="2:257" ht="12.75" customHeight="1" x14ac:dyDescent="0.2">
      <c r="B73" s="86"/>
      <c r="C73" s="33"/>
      <c r="D73" s="17"/>
      <c r="E73" s="48"/>
      <c r="F73" s="87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X73" s="88"/>
      <c r="FY73" s="88"/>
      <c r="FZ73" s="88"/>
      <c r="GA73" s="88"/>
      <c r="GB73" s="88"/>
      <c r="GC73" s="88"/>
      <c r="GD73" s="88"/>
      <c r="GE73" s="88"/>
      <c r="GF73" s="88"/>
      <c r="GG73" s="88"/>
      <c r="GH73" s="88"/>
      <c r="GI73" s="88"/>
      <c r="GJ73" s="88"/>
      <c r="GK73" s="88"/>
      <c r="GL73" s="88"/>
      <c r="GM73" s="88"/>
      <c r="GN73" s="88"/>
      <c r="GO73" s="88"/>
      <c r="GP73" s="88"/>
      <c r="GQ73" s="88"/>
      <c r="GR73" s="88"/>
      <c r="GS73" s="88"/>
      <c r="GT73" s="88"/>
      <c r="GU73" s="88"/>
      <c r="GV73" s="88"/>
      <c r="GW73" s="88"/>
      <c r="GX73" s="88"/>
      <c r="GY73" s="88"/>
      <c r="GZ73" s="88"/>
      <c r="HA73" s="88"/>
      <c r="HB73" s="88"/>
      <c r="HC73" s="88"/>
      <c r="HD73" s="88"/>
      <c r="HE73" s="88"/>
      <c r="HF73" s="88"/>
      <c r="HG73" s="88"/>
      <c r="HH73" s="88"/>
      <c r="HI73" s="88"/>
      <c r="HJ73" s="88"/>
      <c r="HK73" s="88"/>
      <c r="HL73" s="88"/>
      <c r="HM73" s="88"/>
      <c r="HN73" s="88"/>
      <c r="HO73" s="88"/>
      <c r="HP73" s="88"/>
      <c r="HQ73" s="88"/>
      <c r="HR73" s="88"/>
      <c r="HS73" s="88"/>
      <c r="HT73" s="88"/>
      <c r="HU73" s="88"/>
      <c r="HV73" s="88"/>
      <c r="HW73" s="88"/>
      <c r="HX73" s="88"/>
      <c r="HY73" s="88"/>
      <c r="HZ73" s="88"/>
      <c r="IA73" s="88"/>
      <c r="IB73" s="88"/>
      <c r="IC73" s="88"/>
      <c r="ID73" s="88"/>
      <c r="IE73" s="88"/>
      <c r="IF73" s="88"/>
      <c r="IG73" s="88"/>
      <c r="IH73" s="88"/>
      <c r="II73" s="88"/>
      <c r="IJ73" s="88"/>
      <c r="IK73" s="88"/>
      <c r="IL73" s="88"/>
      <c r="IM73" s="88"/>
      <c r="IN73" s="88"/>
      <c r="IO73" s="88"/>
      <c r="IP73" s="88"/>
      <c r="IQ73" s="88"/>
      <c r="IR73" s="88"/>
      <c r="IS73" s="88"/>
      <c r="IT73" s="88"/>
      <c r="IU73" s="88"/>
      <c r="IV73" s="88"/>
      <c r="IW73" s="88"/>
    </row>
    <row r="74" spans="2:257" ht="12.75" customHeight="1" x14ac:dyDescent="0.2">
      <c r="B74" s="74" t="s">
        <v>63</v>
      </c>
      <c r="C74" s="51"/>
      <c r="D74" s="51"/>
      <c r="E74" s="48"/>
      <c r="F74" s="87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X74" s="88"/>
      <c r="FY74" s="88"/>
      <c r="FZ74" s="88"/>
      <c r="GA74" s="88"/>
      <c r="GB74" s="88"/>
      <c r="GC74" s="88"/>
      <c r="GD74" s="88"/>
      <c r="GE74" s="88"/>
      <c r="GF74" s="88"/>
      <c r="GG74" s="88"/>
      <c r="GH74" s="88"/>
      <c r="GI74" s="88"/>
      <c r="GJ74" s="88"/>
      <c r="GK74" s="88"/>
      <c r="GL74" s="88"/>
      <c r="GM74" s="88"/>
      <c r="GN74" s="88"/>
      <c r="GO74" s="88"/>
      <c r="GP74" s="88"/>
      <c r="GQ74" s="88"/>
      <c r="GR74" s="88"/>
      <c r="GS74" s="88"/>
      <c r="GT74" s="88"/>
      <c r="GU74" s="88"/>
      <c r="GV74" s="88"/>
      <c r="GW74" s="88"/>
      <c r="GX74" s="88"/>
      <c r="GY74" s="88"/>
      <c r="GZ74" s="88"/>
      <c r="HA74" s="88"/>
      <c r="HB74" s="88"/>
      <c r="HC74" s="88"/>
      <c r="HD74" s="88"/>
      <c r="HE74" s="88"/>
      <c r="HF74" s="88"/>
      <c r="HG74" s="88"/>
      <c r="HH74" s="88"/>
      <c r="HI74" s="88"/>
      <c r="HJ74" s="88"/>
      <c r="HK74" s="88"/>
      <c r="HL74" s="88"/>
      <c r="HM74" s="88"/>
      <c r="HN74" s="88"/>
      <c r="HO74" s="88"/>
      <c r="HP74" s="88"/>
      <c r="HQ74" s="88"/>
      <c r="HR74" s="88"/>
      <c r="HS74" s="88"/>
      <c r="HT74" s="88"/>
      <c r="HU74" s="88"/>
      <c r="HV74" s="88"/>
      <c r="HW74" s="88"/>
      <c r="HX74" s="88"/>
      <c r="HY74" s="88"/>
      <c r="HZ74" s="88"/>
      <c r="IA74" s="88"/>
      <c r="IB74" s="88"/>
      <c r="IC74" s="88"/>
      <c r="ID74" s="88"/>
      <c r="IE74" s="88"/>
      <c r="IF74" s="88"/>
      <c r="IG74" s="88"/>
      <c r="IH74" s="88"/>
      <c r="II74" s="88"/>
      <c r="IJ74" s="88"/>
      <c r="IK74" s="88"/>
      <c r="IL74" s="88"/>
      <c r="IM74" s="88"/>
      <c r="IN74" s="88"/>
      <c r="IO74" s="88"/>
      <c r="IP74" s="88"/>
      <c r="IQ74" s="88"/>
      <c r="IR74" s="88"/>
      <c r="IS74" s="88"/>
      <c r="IT74" s="88"/>
      <c r="IU74" s="88"/>
      <c r="IV74" s="88"/>
      <c r="IW74" s="88"/>
    </row>
    <row r="75" spans="2:257" ht="12.75" customHeight="1" thickBot="1" x14ac:dyDescent="0.25">
      <c r="B75" s="77" t="s">
        <v>69</v>
      </c>
      <c r="C75" s="78"/>
      <c r="D75" s="79"/>
      <c r="E75" s="83"/>
      <c r="F75" s="81" t="str">
        <f>IF(E75="","",IF(E75="Áno","podnik v ťažkostiach","OK"))</f>
        <v/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X75" s="88"/>
      <c r="FY75" s="88"/>
      <c r="FZ75" s="88"/>
      <c r="GA75" s="88"/>
      <c r="GB75" s="88"/>
      <c r="GC75" s="88"/>
      <c r="GD75" s="88"/>
      <c r="GE75" s="88"/>
      <c r="GF75" s="88"/>
      <c r="GG75" s="88"/>
      <c r="GH75" s="88"/>
      <c r="GI75" s="88"/>
      <c r="GJ75" s="88"/>
      <c r="GK75" s="88"/>
      <c r="GL75" s="88"/>
      <c r="GM75" s="88"/>
      <c r="GN75" s="88"/>
      <c r="GO75" s="88"/>
      <c r="GP75" s="88"/>
      <c r="GQ75" s="88"/>
      <c r="GR75" s="88"/>
      <c r="GS75" s="88"/>
      <c r="GT75" s="88"/>
      <c r="GU75" s="88"/>
      <c r="GV75" s="88"/>
      <c r="GW75" s="88"/>
      <c r="GX75" s="88"/>
      <c r="GY75" s="88"/>
      <c r="GZ75" s="88"/>
      <c r="HA75" s="88"/>
      <c r="HB75" s="88"/>
      <c r="HC75" s="88"/>
      <c r="HD75" s="88"/>
      <c r="HE75" s="88"/>
      <c r="HF75" s="88"/>
      <c r="HG75" s="88"/>
      <c r="HH75" s="88"/>
      <c r="HI75" s="88"/>
      <c r="HJ75" s="88"/>
      <c r="HK75" s="88"/>
      <c r="HL75" s="88"/>
      <c r="HM75" s="88"/>
      <c r="HN75" s="88"/>
      <c r="HO75" s="88"/>
      <c r="HP75" s="88"/>
      <c r="HQ75" s="88"/>
      <c r="HR75" s="88"/>
      <c r="HS75" s="88"/>
      <c r="HT75" s="88"/>
      <c r="HU75" s="88"/>
      <c r="HV75" s="88"/>
      <c r="HW75" s="88"/>
      <c r="HX75" s="88"/>
      <c r="HY75" s="88"/>
      <c r="HZ75" s="88"/>
      <c r="IA75" s="88"/>
      <c r="IB75" s="88"/>
      <c r="IC75" s="88"/>
      <c r="ID75" s="88"/>
      <c r="IE75" s="88"/>
      <c r="IF75" s="88"/>
      <c r="IG75" s="88"/>
      <c r="IH75" s="88"/>
      <c r="II75" s="88"/>
      <c r="IJ75" s="88"/>
      <c r="IK75" s="88"/>
      <c r="IL75" s="88"/>
      <c r="IM75" s="88"/>
      <c r="IN75" s="88"/>
      <c r="IO75" s="88"/>
      <c r="IP75" s="88"/>
      <c r="IQ75" s="88"/>
      <c r="IR75" s="88"/>
      <c r="IS75" s="88"/>
      <c r="IT75" s="88"/>
      <c r="IU75" s="88"/>
      <c r="IV75" s="88"/>
      <c r="IW75" s="88"/>
    </row>
    <row r="76" spans="2:257" ht="12.75" customHeight="1" thickTop="1" x14ac:dyDescent="0.2"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8"/>
      <c r="FX76" s="88"/>
      <c r="FY76" s="88"/>
      <c r="FZ76" s="88"/>
      <c r="GA76" s="88"/>
      <c r="GB76" s="88"/>
      <c r="GC76" s="88"/>
      <c r="GD76" s="88"/>
      <c r="GE76" s="88"/>
      <c r="GF76" s="88"/>
      <c r="GG76" s="88"/>
      <c r="GH76" s="88"/>
      <c r="GI76" s="88"/>
      <c r="GJ76" s="88"/>
      <c r="GK76" s="88"/>
      <c r="GL76" s="88"/>
      <c r="GM76" s="88"/>
      <c r="GN76" s="88"/>
      <c r="GO76" s="88"/>
      <c r="GP76" s="88"/>
      <c r="GQ76" s="88"/>
      <c r="GR76" s="88"/>
      <c r="GS76" s="88"/>
      <c r="GT76" s="88"/>
      <c r="GU76" s="88"/>
      <c r="GV76" s="88"/>
      <c r="GW76" s="88"/>
      <c r="GX76" s="88"/>
      <c r="GY76" s="88"/>
      <c r="GZ76" s="88"/>
      <c r="HA76" s="88"/>
      <c r="HB76" s="88"/>
      <c r="HC76" s="88"/>
      <c r="HD76" s="88"/>
      <c r="HE76" s="88"/>
      <c r="HF76" s="88"/>
      <c r="HG76" s="88"/>
      <c r="HH76" s="88"/>
      <c r="HI76" s="88"/>
      <c r="HJ76" s="88"/>
      <c r="HK76" s="88"/>
      <c r="HL76" s="88"/>
      <c r="HM76" s="88"/>
      <c r="HN76" s="88"/>
      <c r="HO76" s="88"/>
      <c r="HP76" s="88"/>
      <c r="HQ76" s="88"/>
      <c r="HR76" s="88"/>
      <c r="HS76" s="88"/>
      <c r="HT76" s="88"/>
      <c r="HU76" s="88"/>
      <c r="HV76" s="88"/>
      <c r="HW76" s="88"/>
      <c r="HX76" s="88"/>
      <c r="HY76" s="88"/>
      <c r="HZ76" s="88"/>
      <c r="IA76" s="88"/>
      <c r="IB76" s="88"/>
      <c r="IC76" s="88"/>
      <c r="ID76" s="88"/>
      <c r="IE76" s="88"/>
      <c r="IF76" s="88"/>
      <c r="IG76" s="88"/>
      <c r="IH76" s="88"/>
      <c r="II76" s="88"/>
      <c r="IJ76" s="88"/>
      <c r="IK76" s="88"/>
      <c r="IL76" s="88"/>
      <c r="IM76" s="88"/>
      <c r="IN76" s="88"/>
      <c r="IO76" s="88"/>
      <c r="IP76" s="88"/>
      <c r="IQ76" s="88"/>
      <c r="IR76" s="88"/>
      <c r="IS76" s="88"/>
      <c r="IT76" s="88"/>
      <c r="IU76" s="88"/>
      <c r="IV76" s="88"/>
      <c r="IW76" s="88"/>
    </row>
    <row r="77" spans="2:257" ht="12.75" customHeight="1" thickBot="1" x14ac:dyDescent="0.25"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8"/>
      <c r="FX77" s="88"/>
      <c r="FY77" s="88"/>
      <c r="FZ77" s="88"/>
      <c r="GA77" s="88"/>
      <c r="GB77" s="88"/>
      <c r="GC77" s="88"/>
      <c r="GD77" s="88"/>
      <c r="GE77" s="88"/>
      <c r="GF77" s="88"/>
      <c r="GG77" s="88"/>
      <c r="GH77" s="88"/>
      <c r="GI77" s="88"/>
      <c r="GJ77" s="88"/>
      <c r="GK77" s="88"/>
      <c r="GL77" s="88"/>
      <c r="GM77" s="88"/>
      <c r="GN77" s="88"/>
      <c r="GO77" s="88"/>
      <c r="GP77" s="88"/>
      <c r="GQ77" s="88"/>
      <c r="GR77" s="88"/>
      <c r="GS77" s="88"/>
      <c r="GT77" s="88"/>
      <c r="GU77" s="88"/>
      <c r="GV77" s="88"/>
      <c r="GW77" s="88"/>
      <c r="GX77" s="88"/>
      <c r="GY77" s="88"/>
      <c r="GZ77" s="88"/>
      <c r="HA77" s="88"/>
      <c r="HB77" s="88"/>
      <c r="HC77" s="88"/>
      <c r="HD77" s="88"/>
      <c r="HE77" s="88"/>
      <c r="HF77" s="88"/>
      <c r="HG77" s="88"/>
      <c r="HH77" s="88"/>
      <c r="HI77" s="88"/>
      <c r="HJ77" s="88"/>
      <c r="HK77" s="88"/>
      <c r="HL77" s="88"/>
      <c r="HM77" s="88"/>
      <c r="HN77" s="88"/>
      <c r="HO77" s="88"/>
      <c r="HP77" s="88"/>
      <c r="HQ77" s="88"/>
      <c r="HR77" s="88"/>
      <c r="HS77" s="88"/>
      <c r="HT77" s="88"/>
      <c r="HU77" s="88"/>
      <c r="HV77" s="88"/>
      <c r="HW77" s="88"/>
      <c r="HX77" s="88"/>
      <c r="HY77" s="88"/>
      <c r="HZ77" s="88"/>
      <c r="IA77" s="88"/>
      <c r="IB77" s="88"/>
      <c r="IC77" s="88"/>
      <c r="ID77" s="88"/>
      <c r="IE77" s="88"/>
      <c r="IF77" s="88"/>
      <c r="IG77" s="88"/>
      <c r="IH77" s="88"/>
      <c r="II77" s="88"/>
      <c r="IJ77" s="88"/>
      <c r="IK77" s="88"/>
      <c r="IL77" s="88"/>
      <c r="IM77" s="88"/>
      <c r="IN77" s="88"/>
      <c r="IO77" s="88"/>
      <c r="IP77" s="88"/>
      <c r="IQ77" s="88"/>
      <c r="IR77" s="88"/>
      <c r="IS77" s="88"/>
      <c r="IT77" s="88"/>
      <c r="IU77" s="88"/>
      <c r="IV77" s="88"/>
      <c r="IW77" s="88"/>
    </row>
    <row r="78" spans="2:257" ht="13.5" thickBot="1" x14ac:dyDescent="0.25">
      <c r="B78" s="18" t="s">
        <v>8</v>
      </c>
      <c r="C78" s="102"/>
      <c r="D78" s="103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8"/>
      <c r="FX78" s="88"/>
      <c r="FY78" s="88"/>
      <c r="FZ78" s="88"/>
      <c r="GA78" s="88"/>
      <c r="GB78" s="88"/>
      <c r="GC78" s="88"/>
      <c r="GD78" s="88"/>
      <c r="GE78" s="88"/>
      <c r="GF78" s="88"/>
      <c r="GG78" s="88"/>
      <c r="GH78" s="88"/>
      <c r="GI78" s="88"/>
      <c r="GJ78" s="88"/>
      <c r="GK78" s="88"/>
      <c r="GL78" s="88"/>
      <c r="GM78" s="88"/>
      <c r="GN78" s="88"/>
      <c r="GO78" s="88"/>
      <c r="GP78" s="88"/>
      <c r="GQ78" s="88"/>
      <c r="GR78" s="88"/>
      <c r="GS78" s="88"/>
      <c r="GT78" s="88"/>
      <c r="GU78" s="88"/>
      <c r="GV78" s="88"/>
      <c r="GW78" s="88"/>
      <c r="GX78" s="88"/>
      <c r="GY78" s="88"/>
      <c r="GZ78" s="88"/>
      <c r="HA78" s="88"/>
      <c r="HB78" s="88"/>
      <c r="HC78" s="88"/>
      <c r="HD78" s="88"/>
      <c r="HE78" s="88"/>
      <c r="HF78" s="88"/>
      <c r="HG78" s="88"/>
      <c r="HH78" s="88"/>
      <c r="HI78" s="88"/>
      <c r="HJ78" s="88"/>
      <c r="HK78" s="88"/>
      <c r="HL78" s="88"/>
      <c r="HM78" s="88"/>
      <c r="HN78" s="88"/>
      <c r="HO78" s="88"/>
      <c r="HP78" s="88"/>
      <c r="HQ78" s="88"/>
      <c r="HR78" s="88"/>
      <c r="HS78" s="88"/>
      <c r="HT78" s="88"/>
      <c r="HU78" s="88"/>
      <c r="HV78" s="88"/>
      <c r="HW78" s="88"/>
      <c r="HX78" s="88"/>
      <c r="HY78" s="88"/>
      <c r="HZ78" s="88"/>
      <c r="IA78" s="88"/>
      <c r="IB78" s="88"/>
      <c r="IC78" s="88"/>
      <c r="ID78" s="88"/>
      <c r="IE78" s="88"/>
      <c r="IF78" s="88"/>
      <c r="IG78" s="88"/>
      <c r="IH78" s="88"/>
      <c r="II78" s="88"/>
      <c r="IJ78" s="88"/>
      <c r="IK78" s="88"/>
      <c r="IL78" s="88"/>
      <c r="IM78" s="88"/>
      <c r="IN78" s="88"/>
      <c r="IO78" s="88"/>
      <c r="IP78" s="88"/>
      <c r="IQ78" s="88"/>
      <c r="IR78" s="88"/>
      <c r="IS78" s="88"/>
      <c r="IT78" s="88"/>
      <c r="IU78" s="88"/>
      <c r="IV78" s="88"/>
      <c r="IW78" s="88"/>
    </row>
    <row r="79" spans="2:257" ht="15" customHeight="1" thickBot="1" x14ac:dyDescent="0.25">
      <c r="B79" s="19" t="s">
        <v>9</v>
      </c>
      <c r="C79" s="104"/>
      <c r="D79" s="103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  <c r="EL79" s="88"/>
      <c r="EM79" s="88"/>
      <c r="EN79" s="88"/>
      <c r="EO79" s="88"/>
      <c r="EP79" s="88"/>
      <c r="EQ79" s="88"/>
      <c r="ER79" s="88"/>
      <c r="ES79" s="88"/>
      <c r="ET79" s="88"/>
      <c r="EU79" s="88"/>
      <c r="EV79" s="88"/>
      <c r="EW79" s="88"/>
      <c r="EX79" s="88"/>
      <c r="EY79" s="88"/>
      <c r="EZ79" s="88"/>
      <c r="FA79" s="88"/>
      <c r="FB79" s="88"/>
      <c r="FC79" s="88"/>
      <c r="FD79" s="88"/>
      <c r="FE79" s="88"/>
      <c r="FF79" s="88"/>
      <c r="FG79" s="88"/>
      <c r="FH79" s="88"/>
      <c r="FI79" s="88"/>
      <c r="FJ79" s="88"/>
      <c r="FK79" s="88"/>
      <c r="FL79" s="88"/>
      <c r="FM79" s="88"/>
      <c r="FN79" s="88"/>
      <c r="FO79" s="88"/>
      <c r="FP79" s="88"/>
      <c r="FQ79" s="88"/>
      <c r="FR79" s="88"/>
      <c r="FS79" s="88"/>
      <c r="FT79" s="88"/>
      <c r="FU79" s="88"/>
      <c r="FV79" s="88"/>
      <c r="FW79" s="88"/>
      <c r="FX79" s="88"/>
      <c r="FY79" s="88"/>
      <c r="FZ79" s="88"/>
      <c r="GA79" s="88"/>
      <c r="GB79" s="88"/>
      <c r="GC79" s="88"/>
      <c r="GD79" s="88"/>
      <c r="GE79" s="88"/>
      <c r="GF79" s="88"/>
      <c r="GG79" s="88"/>
      <c r="GH79" s="88"/>
      <c r="GI79" s="88"/>
      <c r="GJ79" s="88"/>
      <c r="GK79" s="88"/>
      <c r="GL79" s="88"/>
      <c r="GM79" s="88"/>
      <c r="GN79" s="88"/>
      <c r="GO79" s="88"/>
      <c r="GP79" s="88"/>
      <c r="GQ79" s="88"/>
      <c r="GR79" s="88"/>
      <c r="GS79" s="88"/>
      <c r="GT79" s="88"/>
      <c r="GU79" s="88"/>
      <c r="GV79" s="88"/>
      <c r="GW79" s="88"/>
      <c r="GX79" s="88"/>
      <c r="GY79" s="88"/>
      <c r="GZ79" s="88"/>
      <c r="HA79" s="88"/>
      <c r="HB79" s="88"/>
      <c r="HC79" s="88"/>
      <c r="HD79" s="88"/>
      <c r="HE79" s="88"/>
      <c r="HF79" s="88"/>
      <c r="HG79" s="88"/>
      <c r="HH79" s="88"/>
      <c r="HI79" s="88"/>
      <c r="HJ79" s="88"/>
      <c r="HK79" s="88"/>
      <c r="HL79" s="88"/>
      <c r="HM79" s="88"/>
      <c r="HN79" s="88"/>
      <c r="HO79" s="88"/>
      <c r="HP79" s="88"/>
      <c r="HQ79" s="88"/>
      <c r="HR79" s="88"/>
      <c r="HS79" s="88"/>
      <c r="HT79" s="88"/>
      <c r="HU79" s="88"/>
      <c r="HV79" s="88"/>
      <c r="HW79" s="88"/>
      <c r="HX79" s="88"/>
      <c r="HY79" s="88"/>
      <c r="HZ79" s="88"/>
      <c r="IA79" s="88"/>
      <c r="IB79" s="88"/>
      <c r="IC79" s="88"/>
      <c r="ID79" s="88"/>
      <c r="IE79" s="88"/>
      <c r="IF79" s="88"/>
      <c r="IG79" s="88"/>
      <c r="IH79" s="88"/>
      <c r="II79" s="88"/>
      <c r="IJ79" s="88"/>
      <c r="IK79" s="88"/>
      <c r="IL79" s="88"/>
      <c r="IM79" s="88"/>
      <c r="IN79" s="88"/>
      <c r="IO79" s="88"/>
      <c r="IP79" s="88"/>
      <c r="IQ79" s="88"/>
      <c r="IR79" s="88"/>
      <c r="IS79" s="88"/>
      <c r="IT79" s="88"/>
      <c r="IU79" s="88"/>
      <c r="IV79" s="88"/>
      <c r="IW79" s="88"/>
    </row>
    <row r="80" spans="2:257" ht="15" customHeight="1" thickBot="1" x14ac:dyDescent="0.3">
      <c r="B80" s="98"/>
      <c r="C80" s="99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8"/>
      <c r="DZ80" s="88"/>
      <c r="EA80" s="88"/>
      <c r="EB80" s="88"/>
      <c r="EC80" s="88"/>
      <c r="ED80" s="88"/>
      <c r="EE80" s="88"/>
      <c r="EF80" s="88"/>
      <c r="EG80" s="88"/>
      <c r="EH80" s="88"/>
      <c r="EI80" s="88"/>
      <c r="EJ80" s="88"/>
      <c r="EK80" s="88"/>
      <c r="EL80" s="88"/>
      <c r="EM80" s="88"/>
      <c r="EN80" s="88"/>
      <c r="EO80" s="88"/>
      <c r="EP80" s="88"/>
      <c r="EQ80" s="88"/>
      <c r="ER80" s="88"/>
      <c r="ES80" s="88"/>
      <c r="ET80" s="88"/>
      <c r="EU80" s="88"/>
      <c r="EV80" s="88"/>
      <c r="EW80" s="88"/>
      <c r="EX80" s="88"/>
      <c r="EY80" s="88"/>
      <c r="EZ80" s="88"/>
      <c r="FA80" s="88"/>
      <c r="FB80" s="88"/>
      <c r="FC80" s="88"/>
      <c r="FD80" s="88"/>
      <c r="FE80" s="88"/>
      <c r="FF80" s="88"/>
      <c r="FG80" s="88"/>
      <c r="FH80" s="88"/>
      <c r="FI80" s="88"/>
      <c r="FJ80" s="88"/>
      <c r="FK80" s="88"/>
      <c r="FL80" s="88"/>
      <c r="FM80" s="88"/>
      <c r="FN80" s="88"/>
      <c r="FO80" s="88"/>
      <c r="FP80" s="88"/>
      <c r="FQ80" s="88"/>
      <c r="FR80" s="88"/>
      <c r="FS80" s="88"/>
      <c r="FT80" s="88"/>
      <c r="FU80" s="88"/>
      <c r="FV80" s="88"/>
      <c r="FW80" s="88"/>
      <c r="FX80" s="88"/>
      <c r="FY80" s="88"/>
      <c r="FZ80" s="88"/>
      <c r="GA80" s="88"/>
      <c r="GB80" s="88"/>
      <c r="GC80" s="88"/>
      <c r="GD80" s="88"/>
      <c r="GE80" s="88"/>
      <c r="GF80" s="88"/>
      <c r="GG80" s="88"/>
      <c r="GH80" s="88"/>
      <c r="GI80" s="88"/>
      <c r="GJ80" s="88"/>
      <c r="GK80" s="88"/>
      <c r="GL80" s="88"/>
      <c r="GM80" s="88"/>
      <c r="GN80" s="88"/>
      <c r="GO80" s="88"/>
      <c r="GP80" s="88"/>
      <c r="GQ80" s="88"/>
      <c r="GR80" s="88"/>
      <c r="GS80" s="88"/>
      <c r="GT80" s="88"/>
      <c r="GU80" s="88"/>
      <c r="GV80" s="88"/>
      <c r="GW80" s="88"/>
      <c r="GX80" s="88"/>
      <c r="GY80" s="88"/>
      <c r="GZ80" s="88"/>
      <c r="HA80" s="88"/>
      <c r="HB80" s="88"/>
      <c r="HC80" s="88"/>
      <c r="HD80" s="88"/>
      <c r="HE80" s="88"/>
      <c r="HF80" s="88"/>
      <c r="HG80" s="88"/>
      <c r="HH80" s="88"/>
      <c r="HI80" s="88"/>
      <c r="HJ80" s="88"/>
      <c r="HK80" s="88"/>
      <c r="HL80" s="88"/>
      <c r="HM80" s="88"/>
      <c r="HN80" s="88"/>
      <c r="HO80" s="88"/>
      <c r="HP80" s="88"/>
      <c r="HQ80" s="88"/>
      <c r="HR80" s="88"/>
      <c r="HS80" s="88"/>
      <c r="HT80" s="88"/>
      <c r="HU80" s="88"/>
      <c r="HV80" s="88"/>
      <c r="HW80" s="88"/>
      <c r="HX80" s="88"/>
      <c r="HY80" s="88"/>
      <c r="HZ80" s="88"/>
      <c r="IA80" s="88"/>
      <c r="IB80" s="88"/>
      <c r="IC80" s="88"/>
      <c r="ID80" s="88"/>
      <c r="IE80" s="88"/>
      <c r="IF80" s="88"/>
      <c r="IG80" s="88"/>
      <c r="IH80" s="88"/>
      <c r="II80" s="88"/>
      <c r="IJ80" s="88"/>
      <c r="IK80" s="88"/>
      <c r="IL80" s="88"/>
      <c r="IM80" s="88"/>
      <c r="IN80" s="88"/>
      <c r="IO80" s="88"/>
      <c r="IP80" s="88"/>
      <c r="IQ80" s="88"/>
      <c r="IR80" s="88"/>
      <c r="IS80" s="88"/>
      <c r="IT80" s="88"/>
      <c r="IU80" s="88"/>
      <c r="IV80" s="88"/>
      <c r="IW80" s="88"/>
    </row>
    <row r="81" spans="2:257" ht="15" customHeight="1" thickBot="1" x14ac:dyDescent="0.25">
      <c r="B81" s="18" t="s">
        <v>10</v>
      </c>
      <c r="C81" s="100"/>
      <c r="D81" s="24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88"/>
      <c r="EC81" s="88"/>
      <c r="ED81" s="88"/>
      <c r="EE81" s="88"/>
      <c r="EF81" s="88"/>
      <c r="EG81" s="88"/>
      <c r="EH81" s="88"/>
      <c r="EI81" s="88"/>
      <c r="EJ81" s="88"/>
      <c r="EK81" s="88"/>
      <c r="EL81" s="88"/>
      <c r="EM81" s="88"/>
      <c r="EN81" s="88"/>
      <c r="EO81" s="88"/>
      <c r="EP81" s="88"/>
      <c r="EQ81" s="88"/>
      <c r="ER81" s="88"/>
      <c r="ES81" s="88"/>
      <c r="ET81" s="88"/>
      <c r="EU81" s="88"/>
      <c r="EV81" s="88"/>
      <c r="EW81" s="88"/>
      <c r="EX81" s="88"/>
      <c r="EY81" s="88"/>
      <c r="EZ81" s="88"/>
      <c r="FA81" s="88"/>
      <c r="FB81" s="88"/>
      <c r="FC81" s="88"/>
      <c r="FD81" s="88"/>
      <c r="FE81" s="88"/>
      <c r="FF81" s="88"/>
      <c r="FG81" s="88"/>
      <c r="FH81" s="88"/>
      <c r="FI81" s="88"/>
      <c r="FJ81" s="88"/>
      <c r="FK81" s="88"/>
      <c r="FL81" s="88"/>
      <c r="FM81" s="88"/>
      <c r="FN81" s="88"/>
      <c r="FO81" s="88"/>
      <c r="FP81" s="88"/>
      <c r="FQ81" s="88"/>
      <c r="FR81" s="88"/>
      <c r="FS81" s="88"/>
      <c r="FT81" s="88"/>
      <c r="FU81" s="88"/>
      <c r="FV81" s="88"/>
      <c r="FW81" s="88"/>
      <c r="FX81" s="88"/>
      <c r="FY81" s="88"/>
      <c r="FZ81" s="88"/>
      <c r="GA81" s="88"/>
      <c r="GB81" s="88"/>
      <c r="GC81" s="88"/>
      <c r="GD81" s="88"/>
      <c r="GE81" s="88"/>
      <c r="GF81" s="88"/>
      <c r="GG81" s="88"/>
      <c r="GH81" s="88"/>
      <c r="GI81" s="88"/>
      <c r="GJ81" s="88"/>
      <c r="GK81" s="88"/>
      <c r="GL81" s="88"/>
      <c r="GM81" s="88"/>
      <c r="GN81" s="88"/>
      <c r="GO81" s="88"/>
      <c r="GP81" s="88"/>
      <c r="GQ81" s="88"/>
      <c r="GR81" s="88"/>
      <c r="GS81" s="88"/>
      <c r="GT81" s="88"/>
      <c r="GU81" s="88"/>
      <c r="GV81" s="88"/>
      <c r="GW81" s="88"/>
      <c r="GX81" s="88"/>
      <c r="GY81" s="88"/>
      <c r="GZ81" s="88"/>
      <c r="HA81" s="88"/>
      <c r="HB81" s="88"/>
      <c r="HC81" s="88"/>
      <c r="HD81" s="88"/>
      <c r="HE81" s="88"/>
      <c r="HF81" s="88"/>
      <c r="HG81" s="88"/>
      <c r="HH81" s="88"/>
      <c r="HI81" s="88"/>
      <c r="HJ81" s="88"/>
      <c r="HK81" s="88"/>
      <c r="HL81" s="88"/>
      <c r="HM81" s="88"/>
      <c r="HN81" s="88"/>
      <c r="HO81" s="88"/>
      <c r="HP81" s="88"/>
      <c r="HQ81" s="88"/>
      <c r="HR81" s="88"/>
      <c r="HS81" s="88"/>
      <c r="HT81" s="88"/>
      <c r="HU81" s="88"/>
      <c r="HV81" s="88"/>
      <c r="HW81" s="88"/>
      <c r="HX81" s="88"/>
      <c r="HY81" s="88"/>
      <c r="HZ81" s="88"/>
      <c r="IA81" s="88"/>
      <c r="IB81" s="88"/>
      <c r="IC81" s="88"/>
      <c r="ID81" s="88"/>
      <c r="IE81" s="88"/>
      <c r="IF81" s="88"/>
      <c r="IG81" s="88"/>
      <c r="IH81" s="88"/>
      <c r="II81" s="88"/>
      <c r="IJ81" s="88"/>
      <c r="IK81" s="88"/>
      <c r="IL81" s="88"/>
      <c r="IM81" s="88"/>
      <c r="IN81" s="88"/>
      <c r="IO81" s="88"/>
      <c r="IP81" s="88"/>
      <c r="IQ81" s="88"/>
      <c r="IR81" s="88"/>
      <c r="IS81" s="88"/>
      <c r="IT81" s="88"/>
      <c r="IU81" s="88"/>
      <c r="IV81" s="88"/>
      <c r="IW81" s="88"/>
    </row>
    <row r="82" spans="2:257" ht="15" customHeight="1" thickBot="1" x14ac:dyDescent="0.25">
      <c r="B82" s="19" t="s">
        <v>9</v>
      </c>
      <c r="C82" s="101"/>
      <c r="D82" s="24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8"/>
      <c r="DT82" s="88"/>
      <c r="DU82" s="88"/>
      <c r="DV82" s="88"/>
      <c r="DW82" s="88"/>
      <c r="DX82" s="88"/>
      <c r="DY82" s="88"/>
      <c r="DZ82" s="88"/>
      <c r="EA82" s="88"/>
      <c r="EB82" s="88"/>
      <c r="EC82" s="88"/>
      <c r="ED82" s="88"/>
      <c r="EE82" s="88"/>
      <c r="EF82" s="88"/>
      <c r="EG82" s="88"/>
      <c r="EH82" s="88"/>
      <c r="EI82" s="88"/>
      <c r="EJ82" s="88"/>
      <c r="EK82" s="88"/>
      <c r="EL82" s="88"/>
      <c r="EM82" s="88"/>
      <c r="EN82" s="88"/>
      <c r="EO82" s="88"/>
      <c r="EP82" s="88"/>
      <c r="EQ82" s="88"/>
      <c r="ER82" s="88"/>
      <c r="ES82" s="88"/>
      <c r="ET82" s="88"/>
      <c r="EU82" s="88"/>
      <c r="EV82" s="88"/>
      <c r="EW82" s="88"/>
      <c r="EX82" s="88"/>
      <c r="EY82" s="88"/>
      <c r="EZ82" s="88"/>
      <c r="FA82" s="88"/>
      <c r="FB82" s="88"/>
      <c r="FC82" s="88"/>
      <c r="FD82" s="88"/>
      <c r="FE82" s="88"/>
      <c r="FF82" s="88"/>
      <c r="FG82" s="88"/>
      <c r="FH82" s="88"/>
      <c r="FI82" s="88"/>
      <c r="FJ82" s="88"/>
      <c r="FK82" s="88"/>
      <c r="FL82" s="88"/>
      <c r="FM82" s="88"/>
      <c r="FN82" s="88"/>
      <c r="FO82" s="88"/>
      <c r="FP82" s="88"/>
      <c r="FQ82" s="88"/>
      <c r="FR82" s="88"/>
      <c r="FS82" s="88"/>
      <c r="FT82" s="88"/>
      <c r="FU82" s="88"/>
      <c r="FV82" s="88"/>
      <c r="FW82" s="88"/>
      <c r="FX82" s="88"/>
      <c r="FY82" s="88"/>
      <c r="FZ82" s="88"/>
      <c r="GA82" s="88"/>
      <c r="GB82" s="88"/>
      <c r="GC82" s="88"/>
      <c r="GD82" s="88"/>
      <c r="GE82" s="88"/>
      <c r="GF82" s="88"/>
      <c r="GG82" s="88"/>
      <c r="GH82" s="88"/>
      <c r="GI82" s="88"/>
      <c r="GJ82" s="88"/>
      <c r="GK82" s="88"/>
      <c r="GL82" s="88"/>
      <c r="GM82" s="88"/>
      <c r="GN82" s="88"/>
      <c r="GO82" s="88"/>
      <c r="GP82" s="88"/>
      <c r="GQ82" s="88"/>
      <c r="GR82" s="88"/>
      <c r="GS82" s="88"/>
      <c r="GT82" s="88"/>
      <c r="GU82" s="88"/>
      <c r="GV82" s="88"/>
      <c r="GW82" s="88"/>
      <c r="GX82" s="88"/>
      <c r="GY82" s="88"/>
      <c r="GZ82" s="88"/>
      <c r="HA82" s="88"/>
      <c r="HB82" s="88"/>
      <c r="HC82" s="88"/>
      <c r="HD82" s="88"/>
      <c r="HE82" s="88"/>
      <c r="HF82" s="88"/>
      <c r="HG82" s="88"/>
      <c r="HH82" s="88"/>
      <c r="HI82" s="88"/>
      <c r="HJ82" s="88"/>
      <c r="HK82" s="88"/>
      <c r="HL82" s="88"/>
      <c r="HM82" s="88"/>
      <c r="HN82" s="88"/>
      <c r="HO82" s="88"/>
      <c r="HP82" s="88"/>
      <c r="HQ82" s="88"/>
      <c r="HR82" s="88"/>
      <c r="HS82" s="88"/>
      <c r="HT82" s="88"/>
      <c r="HU82" s="88"/>
      <c r="HV82" s="88"/>
      <c r="HW82" s="88"/>
      <c r="HX82" s="88"/>
      <c r="HY82" s="88"/>
      <c r="HZ82" s="88"/>
      <c r="IA82" s="88"/>
      <c r="IB82" s="88"/>
      <c r="IC82" s="88"/>
      <c r="ID82" s="88"/>
      <c r="IE82" s="88"/>
      <c r="IF82" s="88"/>
      <c r="IG82" s="88"/>
      <c r="IH82" s="88"/>
      <c r="II82" s="88"/>
      <c r="IJ82" s="88"/>
      <c r="IK82" s="88"/>
      <c r="IL82" s="88"/>
      <c r="IM82" s="88"/>
      <c r="IN82" s="88"/>
      <c r="IO82" s="88"/>
      <c r="IP82" s="88"/>
      <c r="IQ82" s="88"/>
      <c r="IR82" s="88"/>
      <c r="IS82" s="88"/>
      <c r="IT82" s="88"/>
      <c r="IU82" s="88"/>
      <c r="IV82" s="88"/>
      <c r="IW82" s="88"/>
    </row>
  </sheetData>
  <sheetProtection algorithmName="SHA-512" hashValue="Ty87oC0T0NyPbj+4MSn7y3Xp1JHmJhYom1d91oRnfIfwRuxqZGEpoYI2+8i+ZqBe4PavWH2jQJMBPYyTg+SPEg==" saltValue="FaTTyVtpSuFBmmLmUnsI9g==" spinCount="100000" sheet="1" objects="1" scenarios="1"/>
  <mergeCells count="29">
    <mergeCell ref="C2:F2"/>
    <mergeCell ref="C3:F3"/>
    <mergeCell ref="C4:F4"/>
    <mergeCell ref="B16:B18"/>
    <mergeCell ref="C16:C18"/>
    <mergeCell ref="F16:F18"/>
    <mergeCell ref="C6:D6"/>
    <mergeCell ref="B43:B44"/>
    <mergeCell ref="C43:C44"/>
    <mergeCell ref="B65:B68"/>
    <mergeCell ref="C65:C68"/>
    <mergeCell ref="F65:F72"/>
    <mergeCell ref="B69:B72"/>
    <mergeCell ref="C69:C72"/>
    <mergeCell ref="B59:B60"/>
    <mergeCell ref="C59:C60"/>
    <mergeCell ref="F59:F62"/>
    <mergeCell ref="B61:B62"/>
    <mergeCell ref="C61:C62"/>
    <mergeCell ref="F43:F44"/>
    <mergeCell ref="B22:B24"/>
    <mergeCell ref="C22:C24"/>
    <mergeCell ref="F22:F24"/>
    <mergeCell ref="B37:B39"/>
    <mergeCell ref="C37:C39"/>
    <mergeCell ref="F37:F39"/>
    <mergeCell ref="B31:B33"/>
    <mergeCell ref="C31:C33"/>
    <mergeCell ref="F31:F33"/>
  </mergeCells>
  <conditionalFormatting sqref="E6">
    <cfRule type="cellIs" dxfId="0" priority="1" operator="equal">
      <formula>"NIE"</formula>
    </cfRule>
  </conditionalFormatting>
  <dataValidations count="1">
    <dataValidation type="list" allowBlank="1" showInputMessage="1" showErrorMessage="1" errorTitle="Chyba" error="Vyberte možnosť Áno alebo Nie" sqref="E10">
      <formula1>$A$2:$A$4</formula1>
    </dataValidation>
  </dataValidations>
  <pageMargins left="0.75" right="0.75" top="1" bottom="1" header="0.5" footer="0.5"/>
  <pageSetup paperSize="8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Chyba" error="Vyberte možnosť Áno alebo Nie">
          <x14:formula1>
            <xm:f>'Wrk-Pomocný hárok - NEMAZAT'!$A$3:$A$5</xm:f>
          </x14:formula1>
          <xm:sqref>E52</xm:sqref>
        </x14:dataValidation>
        <x14:dataValidation type="list" allowBlank="1" showInputMessage="1" showErrorMessage="1" errorTitle="Chyba" error="Vyberte možnosť Áno alebo Nie">
          <x14:formula1>
            <xm:f>'Wrk-Pomocný hárok - NEMAZAT'!$A$3:$A$5</xm:f>
          </x14:formula1>
          <xm:sqref>E47</xm:sqref>
        </x14:dataValidation>
        <x14:dataValidation type="list" allowBlank="1" showInputMessage="1" showErrorMessage="1" errorTitle="Chyba" error="Vyberte možnosť Áno alebo Nie">
          <x14:formula1>
            <xm:f>'Wrk-Pomocný hárok - NEMAZAT'!$A$3:$A$5</xm:f>
          </x14:formula1>
          <xm:sqref>E75</xm:sqref>
        </x14:dataValidation>
        <x14:dataValidation type="list" allowBlank="1" showInputMessage="1" showErrorMessage="1" errorTitle="Chyba" error="Vyberte možnosť Áno alebo Nie">
          <x14:formula1>
            <xm:f>'Wrk-Pomocný hárok - NEMAZAT'!$A$3:$A$5</xm:f>
          </x14:formula1>
          <xm:sqref>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8"/>
  <sheetViews>
    <sheetView workbookViewId="0">
      <selection activeCell="A7" sqref="A7"/>
    </sheetView>
  </sheetViews>
  <sheetFormatPr defaultRowHeight="12.75" x14ac:dyDescent="0.2"/>
  <cols>
    <col min="1" max="16384" width="9.140625" style="53"/>
  </cols>
  <sheetData>
    <row r="1" spans="1:9" x14ac:dyDescent="0.2">
      <c r="B1" s="114" t="s">
        <v>71</v>
      </c>
      <c r="C1" s="115"/>
      <c r="D1" s="115"/>
      <c r="E1" s="115"/>
      <c r="F1" s="115"/>
      <c r="G1" s="115"/>
      <c r="H1" s="115"/>
      <c r="I1" s="115"/>
    </row>
    <row r="2" spans="1:9" x14ac:dyDescent="0.2">
      <c r="A2" s="53" t="s">
        <v>53</v>
      </c>
      <c r="B2" s="114" t="s">
        <v>77</v>
      </c>
      <c r="C2" s="115"/>
      <c r="D2" s="115"/>
      <c r="E2" s="115"/>
      <c r="F2" s="115"/>
      <c r="G2" s="115"/>
      <c r="H2" s="115"/>
      <c r="I2" s="115"/>
    </row>
    <row r="3" spans="1:9" x14ac:dyDescent="0.2">
      <c r="B3" s="113"/>
    </row>
    <row r="4" spans="1:9" x14ac:dyDescent="0.2">
      <c r="A4" s="53" t="s">
        <v>48</v>
      </c>
    </row>
    <row r="5" spans="1:9" x14ac:dyDescent="0.2">
      <c r="A5" s="53" t="s">
        <v>49</v>
      </c>
    </row>
    <row r="6" spans="1:9" x14ac:dyDescent="0.2">
      <c r="A6" s="53" t="s">
        <v>55</v>
      </c>
    </row>
    <row r="7" spans="1:9" x14ac:dyDescent="0.2">
      <c r="A7" s="53" t="s">
        <v>67</v>
      </c>
    </row>
    <row r="8" spans="1:9" x14ac:dyDescent="0.2">
      <c r="A8" s="53" t="s">
        <v>62</v>
      </c>
    </row>
  </sheetData>
  <sheetProtection algorithmName="SHA-512" hashValue="8f6Zi/iRV1SMkW/SLOHGk+g6WYs2ts9T+PCjMu55n/M8nSRqVMkREW0JbxL1lVSdEIopvFvRugC8l8a0Efs+TA==" saltValue="b2pUZSdWSnWKyzxbnzyF+A==" spinCount="100000" sheet="1" objects="1" scenarios="1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Pred upravou</vt:lpstr>
      <vt:lpstr>Po uprave</vt:lpstr>
      <vt:lpstr>Wrk-Pomocný hárok - NEMAZAT</vt:lpstr>
      <vt:lpstr>Hárok3</vt:lpstr>
    </vt:vector>
  </TitlesOfParts>
  <Company>ppa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kuzma</dc:creator>
  <cp:lastModifiedBy>Kužma Emil</cp:lastModifiedBy>
  <cp:lastPrinted>2015-08-19T15:09:43Z</cp:lastPrinted>
  <dcterms:created xsi:type="dcterms:W3CDTF">2011-04-07T06:49:56Z</dcterms:created>
  <dcterms:modified xsi:type="dcterms:W3CDTF">2016-03-07T07:05:09Z</dcterms:modified>
</cp:coreProperties>
</file>